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555" tabRatio="859" activeTab="2"/>
  </bookViews>
  <sheets>
    <sheet name="男子印刷用" sheetId="1" r:id="rId1"/>
    <sheet name="男子ベンチ入り指導者一覧表（印刷用）" sheetId="2" r:id="rId2"/>
    <sheet name="男データ" sheetId="3" r:id="rId3"/>
    <sheet name="女子印刷用" sheetId="4" r:id="rId4"/>
    <sheet name="女子ベンチ入り指導者一覧表（印刷用）" sheetId="5" r:id="rId5"/>
    <sheet name="女データ" sheetId="6" r:id="rId6"/>
  </sheets>
  <definedNames>
    <definedName name="_xlnm.Print_Area" localSheetId="4">'女子ベンチ入り指導者一覧表（印刷用）'!$A$1:$I$48</definedName>
    <definedName name="_xlnm.Print_Area" localSheetId="3">'女子印刷用'!$B$3:$Q$67</definedName>
    <definedName name="_xlnm.Print_Area" localSheetId="2">'男データ'!$A$1:$W$80</definedName>
    <definedName name="_xlnm.Print_Area" localSheetId="1">'男子ベンチ入り指導者一覧表（印刷用）'!$A$1:$I$48</definedName>
    <definedName name="_xlnm.Print_Area" localSheetId="0">'男子印刷用'!$B$3:$Q$67</definedName>
    <definedName name="_xlnm.Print_Titles" localSheetId="3">'女子印刷用'!$3:$39</definedName>
    <definedName name="_xlnm.Print_Titles" localSheetId="0">'男子印刷用'!$3:$39</definedName>
  </definedNames>
  <calcPr fullCalcOnLoad="1"/>
</workbook>
</file>

<file path=xl/sharedStrings.xml><?xml version="1.0" encoding="utf-8"?>
<sst xmlns="http://schemas.openxmlformats.org/spreadsheetml/2006/main" count="598" uniqueCount="152">
  <si>
    <t>団体の部</t>
  </si>
  <si>
    <t>県名</t>
  </si>
  <si>
    <t>順位</t>
  </si>
  <si>
    <t>学校名</t>
  </si>
  <si>
    <t>ふりがな</t>
  </si>
  <si>
    <t>学校名略称</t>
  </si>
  <si>
    <t>学校情報</t>
  </si>
  <si>
    <t>所在地情報</t>
  </si>
  <si>
    <t>〒</t>
  </si>
  <si>
    <t>住所</t>
  </si>
  <si>
    <t>TEL</t>
  </si>
  <si>
    <t>FAX</t>
  </si>
  <si>
    <t>携帯℡</t>
  </si>
  <si>
    <t>選手情報</t>
  </si>
  <si>
    <t>１A</t>
  </si>
  <si>
    <t>１B</t>
  </si>
  <si>
    <t>２A</t>
  </si>
  <si>
    <t>２B</t>
  </si>
  <si>
    <t>３A</t>
  </si>
  <si>
    <t>３B</t>
  </si>
  <si>
    <t>４A</t>
  </si>
  <si>
    <t>４B</t>
  </si>
  <si>
    <t>生年月日</t>
  </si>
  <si>
    <t>学年</t>
  </si>
  <si>
    <t>ふりがな</t>
  </si>
  <si>
    <t>年齢</t>
  </si>
  <si>
    <t>備考</t>
  </si>
  <si>
    <t>県</t>
  </si>
  <si>
    <t>個人の部</t>
  </si>
  <si>
    <t>県順位</t>
  </si>
  <si>
    <t>選手名</t>
  </si>
  <si>
    <t>ふりがな</t>
  </si>
  <si>
    <t>学校略称(５文字以内)</t>
  </si>
  <si>
    <t>A</t>
  </si>
  <si>
    <t>B</t>
  </si>
  <si>
    <t>（この一覧表は専門委員長が作成にあたる）</t>
  </si>
  <si>
    <t>第一位</t>
  </si>
  <si>
    <t>（</t>
  </si>
  <si>
    <t>）</t>
  </si>
  <si>
    <t>位置</t>
  </si>
  <si>
    <t>所在地</t>
  </si>
  <si>
    <t>監督名</t>
  </si>
  <si>
    <t>TEL</t>
  </si>
  <si>
    <t>FAX</t>
  </si>
  <si>
    <t>高等学校</t>
  </si>
  <si>
    <t>第二位</t>
  </si>
  <si>
    <t>団　　　体　　　の　　　部</t>
  </si>
  <si>
    <t>順位</t>
  </si>
  <si>
    <t>ふりがな</t>
  </si>
  <si>
    <t>個　　　　人　　　　の　　　　部</t>
  </si>
  <si>
    <t>申込み年月日</t>
  </si>
  <si>
    <t>高体連会長名</t>
  </si>
  <si>
    <t>印</t>
  </si>
  <si>
    <t>↑消さないでください。</t>
  </si>
  <si>
    <t>の部分に男子のデータを入力してください。</t>
  </si>
  <si>
    <t>※入力について</t>
  </si>
  <si>
    <t>入力が終わったら、印刷用シートを印刷してください。</t>
  </si>
  <si>
    <t>・</t>
  </si>
  <si>
    <t>・</t>
  </si>
  <si>
    <t>専門委員長名</t>
  </si>
  <si>
    <t>（</t>
  </si>
  <si>
    <t>）</t>
  </si>
  <si>
    <t>・</t>
  </si>
  <si>
    <t>〒</t>
  </si>
  <si>
    <t>TEL</t>
  </si>
  <si>
    <t>FAX</t>
  </si>
  <si>
    <t>ふりがな</t>
  </si>
  <si>
    <t>１A</t>
  </si>
  <si>
    <t>１B</t>
  </si>
  <si>
    <t>２A</t>
  </si>
  <si>
    <t>２B</t>
  </si>
  <si>
    <t>３A</t>
  </si>
  <si>
    <t>３B</t>
  </si>
  <si>
    <t>４A</t>
  </si>
  <si>
    <t>４B</t>
  </si>
  <si>
    <t>ふりがな</t>
  </si>
  <si>
    <t>A</t>
  </si>
  <si>
    <t>B</t>
  </si>
  <si>
    <t>A</t>
  </si>
  <si>
    <t>B</t>
  </si>
  <si>
    <t>ふりがな</t>
  </si>
  <si>
    <t>TEL</t>
  </si>
  <si>
    <t>FAX</t>
  </si>
  <si>
    <t>ふりがな</t>
  </si>
  <si>
    <t>（</t>
  </si>
  <si>
    <t>ふりがな</t>
  </si>
  <si>
    <t>）</t>
  </si>
  <si>
    <t>A</t>
  </si>
  <si>
    <t>（</t>
  </si>
  <si>
    <t>）</t>
  </si>
  <si>
    <t>B</t>
  </si>
  <si>
    <t>A</t>
  </si>
  <si>
    <t>（</t>
  </si>
  <si>
    <t>）</t>
  </si>
  <si>
    <t>B</t>
  </si>
  <si>
    <t>男子</t>
  </si>
  <si>
    <t>の部</t>
  </si>
  <si>
    <t>女子</t>
  </si>
  <si>
    <t>の部分に女子のデータを入力してください。</t>
  </si>
  <si>
    <t>熊本</t>
  </si>
  <si>
    <t>福岡</t>
  </si>
  <si>
    <t>佐賀</t>
  </si>
  <si>
    <t>長崎</t>
  </si>
  <si>
    <t>大分</t>
  </si>
  <si>
    <t>宮崎</t>
  </si>
  <si>
    <t>鹿児島</t>
  </si>
  <si>
    <t>沖縄</t>
  </si>
  <si>
    <t>（</t>
  </si>
  <si>
    <t>）</t>
  </si>
  <si>
    <t>数字は全て半角で入力してください。</t>
  </si>
  <si>
    <t>ボール
選択</t>
  </si>
  <si>
    <t>種別</t>
  </si>
  <si>
    <t>ボール</t>
  </si>
  <si>
    <t>学校種別</t>
  </si>
  <si>
    <t>高等専門学校</t>
  </si>
  <si>
    <t>ボール選択</t>
  </si>
  <si>
    <t>↑正式名称、「高等学校」等は省く</t>
  </si>
  <si>
    <t>（例）</t>
  </si>
  <si>
    <t>全九州高等学校体育大会</t>
  </si>
  <si>
    <t>外部指導者</t>
  </si>
  <si>
    <t>当該校職員</t>
  </si>
  <si>
    <t>ベンチ入り指導者</t>
  </si>
  <si>
    <t>フリガナ</t>
  </si>
  <si>
    <t>外字</t>
  </si>
  <si>
    <t>外部
指導者</t>
  </si>
  <si>
    <t>氏　　名</t>
  </si>
  <si>
    <t>参加ペア数</t>
  </si>
  <si>
    <t>上記の者は、出場校校長の認める指導者として標記大会に参加することを認めます。</t>
  </si>
  <si>
    <t>㊞</t>
  </si>
  <si>
    <t>全九州高等学校体育大会</t>
  </si>
  <si>
    <t>ふりがな</t>
  </si>
  <si>
    <t>どちらかに○をする</t>
  </si>
  <si>
    <t>ベンチ入り指導者名</t>
  </si>
  <si>
    <t>当該校
職員</t>
  </si>
  <si>
    <t>ペア数</t>
  </si>
  <si>
    <t>※団体戦監督には
○をする</t>
  </si>
  <si>
    <t>ケンコー</t>
  </si>
  <si>
    <t>アカエム</t>
  </si>
  <si>
    <t>↑６文字以内でお願いします。（下記の学校略称基準を参照のこと）</t>
  </si>
  <si>
    <t>学校略称(６文字以内)</t>
  </si>
  <si>
    <t>平成29年度</t>
  </si>
  <si>
    <t>第70回全九州高等学校ソフトテニス競技大会</t>
  </si>
  <si>
    <t>平成２９年度　全九州高等学校体育大会ソフトテニス競技大会　会長　様</t>
  </si>
  <si>
    <t>平成２９年度全九州高等学校体育大会</t>
  </si>
  <si>
    <t>第７０回全九州高等学校ソフトテニス競技大会</t>
  </si>
  <si>
    <t>H29.5.10</t>
  </si>
  <si>
    <t>H29.6.15</t>
  </si>
  <si>
    <t>平成２９年度</t>
  </si>
  <si>
    <t>第７０回全九州高等学校ソフトテニス競技大会</t>
  </si>
  <si>
    <t>(６文字以内)</t>
  </si>
  <si>
    <t>学校名略称(６文字以内)</t>
  </si>
  <si>
    <t>平成２９年度　全九州高等学校体育大会ソフトテニス競技大会　会長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</si>
</sst>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411]ggge&quot;年&quot;m&quot;月&quot;d&quot;日&quot;;@"/>
    <numFmt numFmtId="179" formatCode="0_ "/>
  </numFmts>
  <fonts count="55">
    <font>
      <sz val="11"/>
      <name val="ＭＳ Ｐゴシック"/>
      <family val="3"/>
    </font>
    <font>
      <sz val="6"/>
      <name val="ＭＳ Ｐゴシック"/>
      <family val="3"/>
    </font>
    <font>
      <sz val="8"/>
      <name val="ＭＳ Ｐゴシック"/>
      <family val="3"/>
    </font>
    <font>
      <b/>
      <sz val="11"/>
      <name val="ＭＳ Ｐゴシック"/>
      <family val="3"/>
    </font>
    <font>
      <b/>
      <sz val="16"/>
      <name val="ＭＳ Ｐゴシック"/>
      <family val="3"/>
    </font>
    <font>
      <b/>
      <sz val="11"/>
      <color indexed="10"/>
      <name val="ＭＳ Ｐゴシック"/>
      <family val="3"/>
    </font>
    <font>
      <sz val="11"/>
      <color indexed="10"/>
      <name val="ＭＳ Ｐゴシック"/>
      <family val="3"/>
    </font>
    <font>
      <sz val="11"/>
      <color indexed="12"/>
      <name val="ＭＳ Ｐゴシック"/>
      <family val="3"/>
    </font>
    <font>
      <sz val="13"/>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4"/>
      <color indexed="8"/>
      <name val="ＭＳ Ｐ明朝"/>
      <family val="1"/>
    </font>
    <font>
      <sz val="9"/>
      <name val="MS UI Gothic"/>
      <family val="3"/>
    </font>
    <font>
      <sz val="36"/>
      <color indexed="10"/>
      <name val="ＭＳ Ｐゴシック"/>
      <family val="3"/>
    </font>
    <font>
      <sz val="36"/>
      <color indexed="10"/>
      <name val="Calibri"/>
      <family val="2"/>
    </font>
    <font>
      <b/>
      <sz val="16"/>
      <color indexed="10"/>
      <name val="ＭＳ Ｐゴシック"/>
      <family val="3"/>
    </font>
    <font>
      <b/>
      <sz val="11"/>
      <color indexed="1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4"/>
      <color theme="1"/>
      <name val="ＭＳ Ｐ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99FF99"/>
        <bgColor indexed="64"/>
      </patternFill>
    </fill>
    <fill>
      <patternFill patternType="solid">
        <fgColor rgb="FFFF99CC"/>
        <bgColor indexed="64"/>
      </patternFill>
    </fill>
    <fill>
      <patternFill patternType="solid">
        <fgColor rgb="FFFF0000"/>
        <bgColor indexed="64"/>
      </patternFill>
    </fill>
    <fill>
      <patternFill patternType="solid">
        <fgColor rgb="FFFFCCFF"/>
        <bgColor indexed="64"/>
      </patternFill>
    </fill>
    <fill>
      <patternFill patternType="solid">
        <fgColor rgb="FFCCFFFF"/>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dotted"/>
      <bottom style="thin"/>
    </border>
    <border>
      <left style="thin"/>
      <right style="thin"/>
      <top style="dotted"/>
      <bottom style="medium"/>
    </border>
    <border>
      <left style="medium"/>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medium"/>
    </border>
    <border>
      <left>
        <color indexed="63"/>
      </left>
      <right style="thin"/>
      <top style="dotted"/>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thin"/>
    </border>
    <border>
      <left style="thin"/>
      <right style="thin"/>
      <top style="medium"/>
      <bottom style="dashed"/>
    </border>
    <border>
      <left style="thin"/>
      <right style="thin"/>
      <top style="thin"/>
      <bottom style="medium"/>
    </border>
    <border>
      <left>
        <color indexed="63"/>
      </left>
      <right style="thin"/>
      <top style="medium"/>
      <bottom style="dashed"/>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hair"/>
    </border>
    <border>
      <left style="thin"/>
      <right style="thin"/>
      <top style="thin"/>
      <bottom style="dotted"/>
    </border>
    <border>
      <left style="thin"/>
      <right style="thin"/>
      <top>
        <color indexed="63"/>
      </top>
      <bottom style="dotted"/>
    </border>
    <border>
      <left style="thin"/>
      <right style="medium"/>
      <top style="thin"/>
      <bottom>
        <color indexed="63"/>
      </botto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dotted"/>
      <bottom style="thin"/>
    </border>
    <border>
      <left style="thin"/>
      <right>
        <color indexed="63"/>
      </right>
      <top style="thin"/>
      <bottom style="thin"/>
    </border>
    <border>
      <left style="thin"/>
      <right>
        <color indexed="63"/>
      </right>
      <top style="medium"/>
      <bottom style="dotted"/>
    </border>
    <border>
      <left>
        <color indexed="63"/>
      </left>
      <right>
        <color indexed="63"/>
      </right>
      <top style="medium"/>
      <bottom style="dotted"/>
    </border>
    <border>
      <left style="thin"/>
      <right style="medium"/>
      <top style="dotted"/>
      <bottom style="medium"/>
    </border>
    <border>
      <left style="thin"/>
      <right style="medium"/>
      <top>
        <color indexed="63"/>
      </top>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dotted"/>
      <bottom style="medium"/>
    </border>
    <border>
      <left style="thin"/>
      <right style="medium"/>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thin"/>
      <bottom style="dotted"/>
    </border>
    <border>
      <left>
        <color indexed="63"/>
      </left>
      <right style="thin"/>
      <top style="medium"/>
      <bottom style="dotted"/>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dotted"/>
    </border>
    <border>
      <left style="thin"/>
      <right style="medium"/>
      <top style="medium"/>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style="thin"/>
      <bottom style="medium"/>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style="medium"/>
      <right>
        <color indexed="63"/>
      </right>
      <top>
        <color indexed="63"/>
      </top>
      <bottom style="thin"/>
    </border>
    <border>
      <left style="thin"/>
      <right>
        <color indexed="63"/>
      </right>
      <top style="medium"/>
      <bottom>
        <color indexed="63"/>
      </bottom>
    </border>
    <border>
      <left style="thin"/>
      <right style="medium"/>
      <top style="medium"/>
      <bottom>
        <color indexed="63"/>
      </bottom>
    </border>
    <border>
      <left style="medium"/>
      <right/>
      <top style="medium"/>
      <bottom style="thin"/>
    </border>
    <border>
      <left style="medium"/>
      <right/>
      <top style="thin"/>
      <bottom style="thin"/>
    </border>
    <border>
      <left style="medium"/>
      <right/>
      <top style="thin"/>
      <bottom style="medium"/>
    </border>
    <border>
      <left>
        <color indexed="63"/>
      </left>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color indexed="63"/>
      </top>
      <bottom style="double"/>
    </border>
    <border>
      <left style="thin"/>
      <right style="thin"/>
      <top style="medium"/>
      <bottom style="medium"/>
    </border>
    <border>
      <left style="medium"/>
      <right style="medium"/>
      <top style="medium"/>
      <bottom style="medium"/>
    </border>
    <border>
      <left style="thin"/>
      <right style="medium"/>
      <top style="thin"/>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thin"/>
      <right style="medium"/>
      <top style="thin"/>
      <bottom style="double"/>
    </border>
    <border>
      <left style="thin"/>
      <right style="thin"/>
      <top style="hair"/>
      <bottom style="double"/>
    </border>
    <border>
      <left style="medium"/>
      <right/>
      <top style="thin"/>
      <bottom style="double"/>
    </border>
    <border>
      <left>
        <color indexed="63"/>
      </left>
      <right style="thin"/>
      <top style="thin"/>
      <bottom style="double"/>
    </border>
    <border>
      <left style="thin"/>
      <right style="medium"/>
      <top style="hair"/>
      <bottom style="thin"/>
    </border>
    <border>
      <left style="thin"/>
      <right>
        <color indexed="63"/>
      </right>
      <top style="hair"/>
      <bottom style="medium"/>
    </border>
    <border>
      <left style="thin"/>
      <right>
        <color indexed="63"/>
      </right>
      <top>
        <color indexed="63"/>
      </top>
      <bottom style="hair"/>
    </border>
    <border>
      <left style="medium"/>
      <right style="thin"/>
      <top>
        <color indexed="63"/>
      </top>
      <bottom style="double"/>
    </border>
    <border>
      <left style="thin"/>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double"/>
    </border>
    <border>
      <left style="thin"/>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5" fillId="0" borderId="0">
      <alignment vertical="center"/>
      <protection/>
    </xf>
    <xf numFmtId="0" fontId="51" fillId="32" borderId="0" applyNumberFormat="0" applyBorder="0" applyAlignment="0" applyProtection="0"/>
  </cellStyleXfs>
  <cellXfs count="496">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NumberForma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57"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57"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57" fontId="0" fillId="0" borderId="16" xfId="0" applyNumberFormat="1" applyBorder="1" applyAlignment="1">
      <alignment horizontal="center" vertical="center" shrinkToFit="1"/>
    </xf>
    <xf numFmtId="0" fontId="8" fillId="0" borderId="0" xfId="0" applyFont="1" applyAlignment="1">
      <alignment/>
    </xf>
    <xf numFmtId="49" fontId="8" fillId="0" borderId="0" xfId="0" applyNumberFormat="1" applyFont="1" applyAlignment="1">
      <alignment horizontal="distributed" vertical="center"/>
    </xf>
    <xf numFmtId="0" fontId="9" fillId="0" borderId="0" xfId="0" applyFont="1" applyAlignment="1">
      <alignment/>
    </xf>
    <xf numFmtId="49" fontId="0" fillId="0" borderId="10" xfId="0" applyNumberFormat="1" applyBorder="1" applyAlignment="1">
      <alignment horizontal="center" vertical="center"/>
    </xf>
    <xf numFmtId="49" fontId="0" fillId="0" borderId="0" xfId="0" applyNumberFormat="1" applyBorder="1" applyAlignment="1">
      <alignment vertical="center"/>
    </xf>
    <xf numFmtId="49" fontId="0" fillId="0" borderId="25"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0" fillId="0" borderId="0" xfId="0" applyNumberFormat="1" applyAlignment="1">
      <alignment vertical="center"/>
    </xf>
    <xf numFmtId="49" fontId="0" fillId="0" borderId="29" xfId="0" applyNumberFormat="1" applyBorder="1" applyAlignment="1">
      <alignment horizontal="right" vertical="center"/>
    </xf>
    <xf numFmtId="49" fontId="0" fillId="33" borderId="10" xfId="0" applyNumberFormat="1" applyFill="1" applyBorder="1" applyAlignment="1">
      <alignment vertical="center"/>
    </xf>
    <xf numFmtId="49" fontId="0" fillId="0" borderId="30" xfId="0" applyNumberFormat="1" applyBorder="1" applyAlignment="1">
      <alignment horizontal="right" vertical="center"/>
    </xf>
    <xf numFmtId="57" fontId="0" fillId="34" borderId="10" xfId="0" applyNumberFormat="1" applyFill="1" applyBorder="1" applyAlignment="1">
      <alignment vertical="center"/>
    </xf>
    <xf numFmtId="49" fontId="5" fillId="0" borderId="0" xfId="0" applyNumberFormat="1" applyFont="1" applyAlignment="1">
      <alignment vertic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49" fontId="0" fillId="35" borderId="10" xfId="0" applyNumberFormat="1" applyFill="1" applyBorder="1" applyAlignment="1">
      <alignment vertical="center" shrinkToFit="1"/>
    </xf>
    <xf numFmtId="49" fontId="0" fillId="0" borderId="0" xfId="0" applyNumberFormat="1" applyFill="1" applyBorder="1" applyAlignment="1">
      <alignment vertical="center" shrinkToFit="1"/>
    </xf>
    <xf numFmtId="49" fontId="5" fillId="0" borderId="0" xfId="0" applyNumberFormat="1" applyFont="1" applyFill="1" applyBorder="1" applyAlignment="1">
      <alignment vertical="center"/>
    </xf>
    <xf numFmtId="49" fontId="0" fillId="0" borderId="0" xfId="0" applyNumberFormat="1" applyAlignment="1">
      <alignment horizontal="center" vertical="center"/>
    </xf>
    <xf numFmtId="49" fontId="0" fillId="0" borderId="0" xfId="0" applyNumberFormat="1" applyFill="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0" fillId="36" borderId="10" xfId="0" applyNumberFormat="1" applyFill="1" applyBorder="1" applyAlignment="1">
      <alignment vertical="center"/>
    </xf>
    <xf numFmtId="49" fontId="0" fillId="0" borderId="0" xfId="0" applyNumberFormat="1" applyFill="1" applyBorder="1" applyAlignment="1">
      <alignment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179" fontId="0" fillId="35" borderId="32" xfId="0" applyNumberFormat="1" applyFill="1" applyBorder="1" applyAlignment="1">
      <alignment horizontal="center" vertical="center"/>
    </xf>
    <xf numFmtId="179" fontId="0" fillId="35" borderId="31" xfId="0" applyNumberFormat="1" applyFill="1" applyBorder="1" applyAlignment="1">
      <alignment horizontal="center" vertical="center"/>
    </xf>
    <xf numFmtId="57" fontId="0" fillId="35" borderId="32" xfId="0" applyNumberFormat="1" applyFill="1" applyBorder="1" applyAlignment="1">
      <alignment horizontal="center" vertical="center" shrinkToFit="1"/>
    </xf>
    <xf numFmtId="57" fontId="0" fillId="35" borderId="31" xfId="0" applyNumberFormat="1" applyFill="1" applyBorder="1" applyAlignment="1">
      <alignment horizontal="center" vertical="center" shrinkToFit="1"/>
    </xf>
    <xf numFmtId="49" fontId="0" fillId="36" borderId="32" xfId="0" applyNumberFormat="1" applyFill="1" applyBorder="1" applyAlignment="1">
      <alignment horizontal="left" vertical="center"/>
    </xf>
    <xf numFmtId="49" fontId="0" fillId="36" borderId="31" xfId="0" applyNumberFormat="1" applyFill="1" applyBorder="1" applyAlignment="1">
      <alignment horizontal="left" vertical="center"/>
    </xf>
    <xf numFmtId="49" fontId="0" fillId="36" borderId="32" xfId="0" applyNumberFormat="1" applyFill="1" applyBorder="1" applyAlignment="1">
      <alignment horizontal="left" vertical="center" shrinkToFit="1"/>
    </xf>
    <xf numFmtId="49" fontId="0" fillId="36" borderId="31" xfId="0" applyNumberFormat="1" applyFill="1" applyBorder="1" applyAlignment="1">
      <alignment horizontal="left" vertical="center" shrinkToFit="1"/>
    </xf>
    <xf numFmtId="49" fontId="0" fillId="36" borderId="32" xfId="0" applyNumberFormat="1" applyFill="1" applyBorder="1" applyAlignment="1">
      <alignment horizontal="center" vertical="center"/>
    </xf>
    <xf numFmtId="49" fontId="0" fillId="36" borderId="31" xfId="0" applyNumberFormat="1" applyFill="1" applyBorder="1" applyAlignment="1">
      <alignment horizontal="center" vertical="center"/>
    </xf>
    <xf numFmtId="57" fontId="0" fillId="36" borderId="32" xfId="0" applyNumberFormat="1" applyFill="1" applyBorder="1" applyAlignment="1">
      <alignment horizontal="center" vertical="center" shrinkToFit="1"/>
    </xf>
    <xf numFmtId="57" fontId="0" fillId="36" borderId="31" xfId="0" applyNumberFormat="1" applyFill="1" applyBorder="1" applyAlignment="1">
      <alignment horizontal="center" vertical="center" shrinkToFit="1"/>
    </xf>
    <xf numFmtId="57" fontId="0" fillId="35" borderId="33" xfId="0" applyNumberFormat="1" applyFill="1" applyBorder="1" applyAlignment="1">
      <alignment horizontal="center" vertical="center" shrinkToFit="1"/>
    </xf>
    <xf numFmtId="49" fontId="0" fillId="36" borderId="34" xfId="0" applyNumberFormat="1" applyFill="1" applyBorder="1" applyAlignment="1">
      <alignment horizontal="center" vertical="center" shrinkToFit="1"/>
    </xf>
    <xf numFmtId="177" fontId="0" fillId="0" borderId="0" xfId="0" applyNumberFormat="1" applyAlignment="1">
      <alignment vertical="center"/>
    </xf>
    <xf numFmtId="49" fontId="0" fillId="36" borderId="12" xfId="0" applyNumberFormat="1" applyFill="1" applyBorder="1" applyAlignment="1">
      <alignment vertical="center" shrinkToFit="1"/>
    </xf>
    <xf numFmtId="57" fontId="0" fillId="36" borderId="12" xfId="0" applyNumberFormat="1" applyFill="1" applyBorder="1" applyAlignment="1">
      <alignment vertical="center" shrinkToFit="1"/>
    </xf>
    <xf numFmtId="49" fontId="0" fillId="36" borderId="32" xfId="0" applyNumberFormat="1" applyFill="1" applyBorder="1" applyAlignment="1">
      <alignment vertical="center" shrinkToFit="1"/>
    </xf>
    <xf numFmtId="57" fontId="0" fillId="36" borderId="32" xfId="0" applyNumberFormat="1" applyFill="1" applyBorder="1" applyAlignment="1">
      <alignment vertical="center" shrinkToFit="1"/>
    </xf>
    <xf numFmtId="49" fontId="0" fillId="36" borderId="11" xfId="0" applyNumberFormat="1" applyFill="1" applyBorder="1" applyAlignment="1">
      <alignment vertical="center" shrinkToFit="1"/>
    </xf>
    <xf numFmtId="57" fontId="0" fillId="36" borderId="11" xfId="0" applyNumberFormat="1" applyFill="1" applyBorder="1" applyAlignment="1">
      <alignment vertical="center" shrinkToFit="1"/>
    </xf>
    <xf numFmtId="49" fontId="0" fillId="36" borderId="33" xfId="0" applyNumberFormat="1" applyFill="1" applyBorder="1" applyAlignment="1">
      <alignment vertical="center" shrinkToFit="1"/>
    </xf>
    <xf numFmtId="57" fontId="0" fillId="36" borderId="33" xfId="0" applyNumberFormat="1" applyFill="1" applyBorder="1" applyAlignment="1">
      <alignment vertical="center" shrinkToFit="1"/>
    </xf>
    <xf numFmtId="49" fontId="0" fillId="36" borderId="32" xfId="0" applyNumberFormat="1" applyFill="1" applyBorder="1" applyAlignment="1">
      <alignment horizontal="center" vertical="center" shrinkToFit="1"/>
    </xf>
    <xf numFmtId="49" fontId="0" fillId="36" borderId="12" xfId="0" applyNumberFormat="1" applyFill="1" applyBorder="1" applyAlignment="1">
      <alignment horizontal="center" vertical="center" shrinkToFit="1"/>
    </xf>
    <xf numFmtId="49" fontId="0" fillId="36" borderId="11" xfId="0" applyNumberFormat="1" applyFill="1" applyBorder="1" applyAlignment="1">
      <alignment horizontal="center" vertical="center" shrinkToFit="1"/>
    </xf>
    <xf numFmtId="49" fontId="0" fillId="36" borderId="33" xfId="0" applyNumberFormat="1" applyFill="1" applyBorder="1" applyAlignment="1">
      <alignment horizontal="center" vertical="center" shrinkToFit="1"/>
    </xf>
    <xf numFmtId="49" fontId="0" fillId="35" borderId="33" xfId="0" applyNumberFormat="1" applyFill="1" applyBorder="1" applyAlignment="1">
      <alignment horizontal="center" vertical="center" shrinkToFit="1"/>
    </xf>
    <xf numFmtId="49" fontId="0" fillId="35" borderId="12" xfId="0" applyNumberFormat="1" applyFill="1" applyBorder="1" applyAlignment="1">
      <alignment vertical="center" shrinkToFit="1"/>
    </xf>
    <xf numFmtId="0" fontId="52" fillId="0" borderId="0" xfId="61" applyFont="1" applyFill="1">
      <alignment vertical="center"/>
      <protection/>
    </xf>
    <xf numFmtId="0" fontId="52" fillId="0" borderId="35" xfId="61" applyFont="1" applyFill="1" applyBorder="1" applyAlignment="1">
      <alignment horizontal="center" vertical="center"/>
      <protection/>
    </xf>
    <xf numFmtId="0" fontId="52" fillId="0" borderId="0" xfId="61" applyFont="1" applyFill="1" applyBorder="1" applyAlignment="1">
      <alignment vertical="center"/>
      <protection/>
    </xf>
    <xf numFmtId="0" fontId="52" fillId="0" borderId="0" xfId="61" applyFont="1" applyFill="1" applyBorder="1" applyAlignment="1">
      <alignment horizontal="left" vertical="center"/>
      <protection/>
    </xf>
    <xf numFmtId="0" fontId="52" fillId="0" borderId="0" xfId="61" applyFont="1" applyFill="1" applyBorder="1" applyAlignment="1">
      <alignment horizontal="center" vertical="center"/>
      <protection/>
    </xf>
    <xf numFmtId="0" fontId="53" fillId="0" borderId="0" xfId="61" applyFont="1" applyFill="1">
      <alignment vertical="center"/>
      <protection/>
    </xf>
    <xf numFmtId="0" fontId="52" fillId="0" borderId="0" xfId="61" applyFont="1" applyFill="1" applyBorder="1">
      <alignment vertical="center"/>
      <protection/>
    </xf>
    <xf numFmtId="178" fontId="53" fillId="0" borderId="0" xfId="61" applyNumberFormat="1" applyFont="1" applyFill="1" applyBorder="1" applyAlignment="1">
      <alignment vertical="center"/>
      <protection/>
    </xf>
    <xf numFmtId="0" fontId="52" fillId="0" borderId="12" xfId="61" applyFont="1" applyFill="1" applyBorder="1" applyAlignment="1">
      <alignment horizontal="center" vertical="center"/>
      <protection/>
    </xf>
    <xf numFmtId="0" fontId="52" fillId="0" borderId="10" xfId="61" applyFont="1" applyFill="1" applyBorder="1" applyAlignment="1">
      <alignment horizontal="center" vertical="center"/>
      <protection/>
    </xf>
    <xf numFmtId="0" fontId="52" fillId="0" borderId="36" xfId="61" applyFont="1" applyFill="1" applyBorder="1" applyAlignment="1">
      <alignment horizontal="center" vertical="center"/>
      <protection/>
    </xf>
    <xf numFmtId="0" fontId="53" fillId="0" borderId="26" xfId="61" applyFont="1" applyFill="1" applyBorder="1">
      <alignment vertical="center"/>
      <protection/>
    </xf>
    <xf numFmtId="0" fontId="52" fillId="0" borderId="37" xfId="61" applyFont="1" applyFill="1" applyBorder="1" applyAlignment="1">
      <alignment horizontal="center" vertical="center"/>
      <protection/>
    </xf>
    <xf numFmtId="0" fontId="52" fillId="0" borderId="13" xfId="61" applyFont="1" applyFill="1" applyBorder="1" applyAlignment="1">
      <alignment horizontal="center" vertical="center"/>
      <protection/>
    </xf>
    <xf numFmtId="0" fontId="52" fillId="0" borderId="38" xfId="61" applyFont="1" applyFill="1" applyBorder="1" applyAlignment="1">
      <alignment horizontal="center" vertical="center"/>
      <protection/>
    </xf>
    <xf numFmtId="0" fontId="52" fillId="0" borderId="27" xfId="61" applyFont="1" applyFill="1" applyBorder="1" applyAlignment="1">
      <alignment horizontal="center" vertical="center"/>
      <protection/>
    </xf>
    <xf numFmtId="0" fontId="52" fillId="0" borderId="39" xfId="61" applyFont="1" applyFill="1" applyBorder="1" applyAlignment="1">
      <alignment horizontal="center" vertical="center"/>
      <protection/>
    </xf>
    <xf numFmtId="0" fontId="52" fillId="0" borderId="40" xfId="61" applyFont="1" applyFill="1" applyBorder="1" applyAlignment="1">
      <alignment horizontal="center" vertical="center"/>
      <protection/>
    </xf>
    <xf numFmtId="0" fontId="52" fillId="0" borderId="41" xfId="61" applyFont="1" applyFill="1" applyBorder="1" applyAlignment="1">
      <alignment horizontal="center" vertical="center"/>
      <protection/>
    </xf>
    <xf numFmtId="49" fontId="0" fillId="35" borderId="32" xfId="0" applyNumberFormat="1" applyFill="1" applyBorder="1" applyAlignment="1">
      <alignment horizontal="center" vertical="center" shrinkToFit="1"/>
    </xf>
    <xf numFmtId="49" fontId="0" fillId="36" borderId="42" xfId="0" applyNumberFormat="1" applyFill="1" applyBorder="1" applyAlignment="1">
      <alignment horizontal="center" vertical="center" shrinkToFit="1"/>
    </xf>
    <xf numFmtId="0" fontId="0" fillId="0" borderId="43" xfId="0" applyNumberFormat="1" applyBorder="1" applyAlignment="1">
      <alignment horizontal="center" vertical="center" shrinkToFit="1"/>
    </xf>
    <xf numFmtId="0" fontId="0" fillId="0" borderId="44" xfId="0" applyNumberFormat="1" applyBorder="1" applyAlignment="1">
      <alignment horizontal="center" vertical="center" shrinkToFit="1"/>
    </xf>
    <xf numFmtId="0" fontId="0" fillId="0" borderId="45" xfId="0" applyNumberFormat="1" applyBorder="1" applyAlignment="1">
      <alignment horizontal="center" vertical="center" shrinkToFit="1"/>
    </xf>
    <xf numFmtId="49" fontId="0" fillId="0" borderId="36" xfId="0" applyNumberFormat="1" applyBorder="1" applyAlignment="1">
      <alignment horizontal="center" vertical="center"/>
    </xf>
    <xf numFmtId="0" fontId="0" fillId="0" borderId="46" xfId="0" applyNumberFormat="1" applyBorder="1" applyAlignment="1">
      <alignment horizontal="center" vertical="center" shrinkToFit="1"/>
    </xf>
    <xf numFmtId="0" fontId="0" fillId="0" borderId="0" xfId="0" applyNumberFormat="1" applyBorder="1" applyAlignment="1">
      <alignment vertical="center" shrinkToFit="1"/>
    </xf>
    <xf numFmtId="0" fontId="52" fillId="0" borderId="27" xfId="61" applyFont="1" applyFill="1" applyBorder="1" applyAlignment="1">
      <alignment horizontal="center" vertical="center"/>
      <protection/>
    </xf>
    <xf numFmtId="0" fontId="52" fillId="0" borderId="12" xfId="61" applyFont="1" applyFill="1" applyBorder="1" applyAlignment="1">
      <alignment horizontal="center" vertical="center"/>
      <protection/>
    </xf>
    <xf numFmtId="49" fontId="0" fillId="0" borderId="12" xfId="0" applyNumberFormat="1" applyBorder="1" applyAlignment="1">
      <alignment horizontal="center" vertical="center"/>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8" fillId="0" borderId="15" xfId="0" applyNumberFormat="1" applyFont="1" applyBorder="1" applyAlignment="1">
      <alignment horizontal="center" vertical="center" shrinkToFit="1"/>
    </xf>
    <xf numFmtId="0" fontId="8" fillId="0" borderId="50" xfId="0" applyNumberFormat="1" applyFon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0" xfId="0" applyBorder="1" applyAlignment="1">
      <alignment horizontal="center" vertical="center"/>
    </xf>
    <xf numFmtId="0" fontId="8" fillId="0" borderId="10" xfId="0" applyFont="1" applyBorder="1" applyAlignment="1">
      <alignment horizontal="center" vertical="center"/>
    </xf>
    <xf numFmtId="0" fontId="8" fillId="0" borderId="51" xfId="0" applyFont="1" applyBorder="1" applyAlignment="1">
      <alignment horizontal="center" vertical="center"/>
    </xf>
    <xf numFmtId="49" fontId="0" fillId="0" borderId="52" xfId="0" applyNumberFormat="1" applyBorder="1" applyAlignment="1">
      <alignment horizontal="right" vertical="center" shrinkToFit="1"/>
    </xf>
    <xf numFmtId="0" fontId="0" fillId="0" borderId="53" xfId="0" applyNumberFormat="1" applyBorder="1" applyAlignment="1">
      <alignment horizontal="right" vertical="center" shrinkToFit="1"/>
    </xf>
    <xf numFmtId="0" fontId="0" fillId="0" borderId="10" xfId="0" applyNumberFormat="1" applyBorder="1" applyAlignment="1">
      <alignment horizontal="center" vertical="center"/>
    </xf>
    <xf numFmtId="49" fontId="0" fillId="0" borderId="10" xfId="0" applyNumberFormat="1" applyBorder="1" applyAlignment="1">
      <alignment horizontal="center" vertical="center"/>
    </xf>
    <xf numFmtId="0" fontId="8" fillId="0" borderId="11" xfId="0" applyNumberFormat="1"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0" fillId="0" borderId="16" xfId="0" applyNumberFormat="1" applyBorder="1" applyAlignment="1">
      <alignment horizontal="center" vertical="center" shrinkToFit="1"/>
    </xf>
    <xf numFmtId="0" fontId="0" fillId="0" borderId="54" xfId="0" applyNumberFormat="1" applyBorder="1" applyAlignment="1">
      <alignment horizontal="center" vertical="center" shrinkToFit="1"/>
    </xf>
    <xf numFmtId="0" fontId="0" fillId="0" borderId="44" xfId="0" applyNumberFormat="1" applyBorder="1" applyAlignment="1">
      <alignment horizontal="center" vertical="center" shrinkToFit="1"/>
    </xf>
    <xf numFmtId="0" fontId="0" fillId="0" borderId="55" xfId="0" applyNumberFormat="1" applyBorder="1" applyAlignment="1">
      <alignment horizontal="center" vertical="center" shrinkToFit="1"/>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49" fontId="0" fillId="0" borderId="36" xfId="0" applyNumberFormat="1" applyBorder="1" applyAlignment="1">
      <alignment horizontal="center" vertical="center"/>
    </xf>
    <xf numFmtId="0" fontId="0" fillId="0" borderId="19" xfId="0" applyNumberFormat="1" applyBorder="1" applyAlignment="1">
      <alignment horizontal="center" vertical="center" shrinkToFit="1"/>
    </xf>
    <xf numFmtId="0" fontId="8" fillId="0" borderId="16"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0" fillId="0" borderId="23"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60" xfId="0" applyNumberFormat="1" applyBorder="1" applyAlignment="1">
      <alignment horizontal="center" vertical="center" shrinkToFit="1"/>
    </xf>
    <xf numFmtId="0" fontId="0" fillId="0" borderId="14" xfId="0" applyBorder="1" applyAlignment="1">
      <alignment horizontal="center" vertical="center"/>
    </xf>
    <xf numFmtId="49" fontId="0" fillId="0" borderId="61" xfId="0" applyNumberFormat="1" applyBorder="1" applyAlignment="1">
      <alignment horizontal="center"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0" fontId="0" fillId="0" borderId="10" xfId="0" applyBorder="1" applyAlignment="1">
      <alignment horizontal="center" vertical="center" wrapText="1"/>
    </xf>
    <xf numFmtId="49" fontId="0" fillId="0" borderId="46" xfId="0" applyNumberFormat="1" applyBorder="1" applyAlignment="1">
      <alignment horizontal="center" vertical="center" shrinkToFit="1"/>
    </xf>
    <xf numFmtId="0" fontId="0" fillId="0" borderId="46" xfId="0" applyNumberFormat="1" applyBorder="1" applyAlignment="1">
      <alignment horizontal="center" vertical="center" shrinkToFit="1"/>
    </xf>
    <xf numFmtId="49" fontId="0" fillId="0" borderId="30"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46" xfId="0" applyBorder="1" applyAlignment="1">
      <alignment horizontal="center" vertical="center"/>
    </xf>
    <xf numFmtId="0" fontId="0" fillId="0" borderId="43" xfId="0" applyNumberFormat="1" applyBorder="1" applyAlignment="1">
      <alignment horizontal="center" vertical="center" shrinkToFit="1"/>
    </xf>
    <xf numFmtId="0" fontId="0" fillId="0" borderId="64" xfId="0" applyNumberFormat="1" applyBorder="1" applyAlignment="1">
      <alignment horizontal="center" vertical="center" shrinkToFit="1"/>
    </xf>
    <xf numFmtId="49" fontId="8" fillId="0" borderId="22" xfId="0" applyNumberFormat="1"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0" fillId="0" borderId="53" xfId="0" applyNumberFormat="1" applyBorder="1" applyAlignment="1">
      <alignment horizontal="center" vertical="center" shrinkToFit="1"/>
    </xf>
    <xf numFmtId="0" fontId="0" fillId="0" borderId="65" xfId="0" applyNumberFormat="1" applyBorder="1" applyAlignment="1">
      <alignment horizontal="center" vertical="center" shrinkToFit="1"/>
    </xf>
    <xf numFmtId="49" fontId="0" fillId="0" borderId="29" xfId="0" applyNumberFormat="1" applyBorder="1" applyAlignment="1">
      <alignment vertical="center" shrinkToFit="1"/>
    </xf>
    <xf numFmtId="0" fontId="0" fillId="0" borderId="0" xfId="0" applyNumberFormat="1" applyBorder="1" applyAlignment="1">
      <alignment vertical="center" shrinkToFit="1"/>
    </xf>
    <xf numFmtId="0" fontId="0" fillId="0" borderId="25" xfId="0" applyNumberFormat="1" applyBorder="1" applyAlignment="1">
      <alignment vertical="center" shrinkToFit="1"/>
    </xf>
    <xf numFmtId="0" fontId="0" fillId="0" borderId="29" xfId="0" applyNumberFormat="1" applyBorder="1" applyAlignment="1">
      <alignment vertical="center" shrinkToFit="1"/>
    </xf>
    <xf numFmtId="0" fontId="0" fillId="0" borderId="30" xfId="0" applyNumberFormat="1" applyBorder="1" applyAlignment="1">
      <alignment vertical="center" shrinkToFit="1"/>
    </xf>
    <xf numFmtId="0" fontId="0" fillId="0" borderId="26" xfId="0" applyNumberFormat="1" applyBorder="1" applyAlignment="1">
      <alignment vertical="center" shrinkToFit="1"/>
    </xf>
    <xf numFmtId="0" fontId="0" fillId="0" borderId="27" xfId="0" applyNumberFormat="1" applyBorder="1" applyAlignment="1">
      <alignment vertical="center" shrinkToFit="1"/>
    </xf>
    <xf numFmtId="0" fontId="0" fillId="0" borderId="66"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49" fontId="8" fillId="0" borderId="12" xfId="0" applyNumberFormat="1" applyFont="1" applyBorder="1" applyAlignment="1">
      <alignment horizontal="right" vertical="center"/>
    </xf>
    <xf numFmtId="0" fontId="8" fillId="0" borderId="12" xfId="0" applyNumberFormat="1" applyFont="1" applyBorder="1" applyAlignment="1">
      <alignment horizontal="right" vertical="center"/>
    </xf>
    <xf numFmtId="0" fontId="8" fillId="0" borderId="30" xfId="0" applyNumberFormat="1" applyFont="1" applyBorder="1" applyAlignment="1">
      <alignment horizontal="right" vertical="center"/>
    </xf>
    <xf numFmtId="0" fontId="8" fillId="0" borderId="10" xfId="0" applyNumberFormat="1" applyFont="1" applyBorder="1" applyAlignment="1">
      <alignment horizontal="right" vertical="center"/>
    </xf>
    <xf numFmtId="0" fontId="8" fillId="0" borderId="51" xfId="0" applyNumberFormat="1" applyFont="1" applyBorder="1" applyAlignment="1">
      <alignment horizontal="right" vertical="center"/>
    </xf>
    <xf numFmtId="0" fontId="0" fillId="0" borderId="46" xfId="0" applyBorder="1" applyAlignment="1">
      <alignment horizontal="center" vertical="center" shrinkToFit="1"/>
    </xf>
    <xf numFmtId="49" fontId="8" fillId="0" borderId="2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0" fillId="0" borderId="67"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45" xfId="0" applyNumberFormat="1" applyBorder="1" applyAlignment="1">
      <alignment horizontal="center" vertical="center" shrinkToFit="1"/>
    </xf>
    <xf numFmtId="0" fontId="0" fillId="0" borderId="68" xfId="0" applyBorder="1" applyAlignment="1">
      <alignment vertical="center"/>
    </xf>
    <xf numFmtId="49" fontId="0" fillId="0" borderId="29" xfId="0" applyNumberFormat="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 fillId="0" borderId="12" xfId="0" applyFont="1" applyBorder="1" applyAlignment="1">
      <alignment horizontal="right" vertical="center"/>
    </xf>
    <xf numFmtId="0" fontId="8" fillId="0" borderId="30" xfId="0" applyFont="1" applyBorder="1" applyAlignment="1">
      <alignment horizontal="right" vertical="center"/>
    </xf>
    <xf numFmtId="0" fontId="8" fillId="0" borderId="10" xfId="0" applyFont="1" applyBorder="1" applyAlignment="1">
      <alignment horizontal="right" vertical="center"/>
    </xf>
    <xf numFmtId="0" fontId="8" fillId="0" borderId="51" xfId="0" applyFont="1" applyBorder="1" applyAlignment="1">
      <alignment horizontal="right" vertical="center"/>
    </xf>
    <xf numFmtId="0" fontId="0" fillId="0" borderId="22" xfId="0" applyNumberFormat="1" applyBorder="1" applyAlignment="1">
      <alignment horizontal="center" vertical="center" shrinkToFit="1"/>
    </xf>
    <xf numFmtId="0" fontId="0" fillId="0" borderId="50" xfId="0" applyNumberFormat="1" applyBorder="1" applyAlignment="1">
      <alignment horizontal="center" vertical="center" shrinkToFit="1"/>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center" vertical="center"/>
    </xf>
    <xf numFmtId="0" fontId="2" fillId="0" borderId="73" xfId="0" applyFont="1" applyBorder="1" applyAlignment="1">
      <alignment horizontal="center" vertical="center"/>
    </xf>
    <xf numFmtId="0" fontId="0" fillId="0" borderId="68" xfId="0" applyNumberFormat="1" applyBorder="1" applyAlignment="1">
      <alignment vertical="center"/>
    </xf>
    <xf numFmtId="0" fontId="0" fillId="0" borderId="20" xfId="0" applyNumberFormat="1" applyBorder="1" applyAlignment="1">
      <alignment horizontal="center" vertical="center" shrinkToFit="1"/>
    </xf>
    <xf numFmtId="0" fontId="0" fillId="0" borderId="28" xfId="0" applyNumberFormat="1" applyBorder="1" applyAlignment="1">
      <alignment horizontal="center" vertical="center" shrinkToFit="1"/>
    </xf>
    <xf numFmtId="0" fontId="8" fillId="0" borderId="66" xfId="0" applyFont="1" applyBorder="1" applyAlignment="1">
      <alignment horizontal="center" vertical="center"/>
    </xf>
    <xf numFmtId="0" fontId="8" fillId="0" borderId="72" xfId="0" applyFont="1"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2" xfId="0" applyBorder="1" applyAlignment="1">
      <alignment horizontal="center"/>
    </xf>
    <xf numFmtId="0" fontId="0" fillId="0" borderId="24" xfId="0" applyNumberFormat="1" applyBorder="1" applyAlignment="1">
      <alignment horizontal="center" vertical="center" shrinkToFit="1"/>
    </xf>
    <xf numFmtId="0" fontId="0" fillId="0" borderId="59" xfId="0" applyNumberFormat="1" applyBorder="1" applyAlignment="1">
      <alignment horizontal="center" vertical="center" shrinkToFit="1"/>
    </xf>
    <xf numFmtId="0" fontId="4" fillId="0" borderId="0" xfId="0" applyFont="1" applyAlignment="1">
      <alignment horizontal="center"/>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178" fontId="0" fillId="0" borderId="0" xfId="0" applyNumberFormat="1" applyAlignment="1">
      <alignment horizontal="left"/>
    </xf>
    <xf numFmtId="0" fontId="0" fillId="0" borderId="29" xfId="0" applyNumberFormat="1" applyBorder="1" applyAlignment="1">
      <alignment horizontal="center" vertical="center"/>
    </xf>
    <xf numFmtId="49" fontId="0" fillId="0" borderId="25" xfId="0" applyNumberFormat="1" applyBorder="1" applyAlignment="1">
      <alignment horizontal="center" vertical="center"/>
    </xf>
    <xf numFmtId="49" fontId="0" fillId="0" borderId="78" xfId="0" applyNumberFormat="1" applyBorder="1" applyAlignment="1">
      <alignment horizontal="center" vertical="center"/>
    </xf>
    <xf numFmtId="49" fontId="0" fillId="0" borderId="79" xfId="0" applyNumberFormat="1" applyBorder="1" applyAlignment="1">
      <alignment horizontal="center" vertical="center"/>
    </xf>
    <xf numFmtId="0" fontId="0" fillId="0" borderId="68" xfId="0" applyBorder="1" applyAlignment="1">
      <alignment horizontal="center"/>
    </xf>
    <xf numFmtId="0" fontId="3" fillId="0" borderId="0" xfId="0" applyFont="1" applyAlignment="1">
      <alignment horizontal="center"/>
    </xf>
    <xf numFmtId="178" fontId="53" fillId="0" borderId="26" xfId="61" applyNumberFormat="1" applyFont="1" applyFill="1" applyBorder="1" applyAlignment="1">
      <alignment horizontal="center" vertical="center"/>
      <protection/>
    </xf>
    <xf numFmtId="0" fontId="53" fillId="0" borderId="26" xfId="61" applyFont="1" applyFill="1" applyBorder="1" applyAlignment="1">
      <alignment horizontal="center" vertical="center"/>
      <protection/>
    </xf>
    <xf numFmtId="0" fontId="53" fillId="0" borderId="26" xfId="61" applyFont="1" applyFill="1" applyBorder="1" applyAlignment="1">
      <alignment horizontal="center" vertical="center" shrinkToFit="1"/>
      <protection/>
    </xf>
    <xf numFmtId="0" fontId="52" fillId="0" borderId="69" xfId="61" applyFont="1" applyFill="1" applyBorder="1" applyAlignment="1">
      <alignment horizontal="center" vertical="center"/>
      <protection/>
    </xf>
    <xf numFmtId="0" fontId="52" fillId="0" borderId="46" xfId="61" applyFont="1" applyFill="1" applyBorder="1" applyAlignment="1">
      <alignment horizontal="center" vertical="center"/>
      <protection/>
    </xf>
    <xf numFmtId="0" fontId="52" fillId="0" borderId="10" xfId="61" applyFont="1" applyFill="1" applyBorder="1" applyAlignment="1">
      <alignment horizontal="center" vertical="center"/>
      <protection/>
    </xf>
    <xf numFmtId="0" fontId="52" fillId="0" borderId="36" xfId="61" applyFont="1" applyFill="1" applyBorder="1" applyAlignment="1">
      <alignment horizontal="center" vertical="center"/>
      <protection/>
    </xf>
    <xf numFmtId="0" fontId="52" fillId="0" borderId="80" xfId="61" applyFont="1" applyFill="1" applyBorder="1" applyAlignment="1">
      <alignment horizontal="center" vertical="center"/>
      <protection/>
    </xf>
    <xf numFmtId="0" fontId="52" fillId="0" borderId="81" xfId="61" applyFont="1" applyFill="1" applyBorder="1" applyAlignment="1">
      <alignment horizontal="center" vertical="center" wrapText="1"/>
      <protection/>
    </xf>
    <xf numFmtId="0" fontId="52" fillId="0" borderId="40" xfId="61" applyFont="1" applyFill="1" applyBorder="1" applyAlignment="1">
      <alignment horizontal="center" vertical="center" wrapText="1"/>
      <protection/>
    </xf>
    <xf numFmtId="0" fontId="52" fillId="0" borderId="12" xfId="61" applyFont="1" applyFill="1" applyBorder="1" applyAlignment="1">
      <alignment horizontal="center" vertical="center"/>
      <protection/>
    </xf>
    <xf numFmtId="0" fontId="52" fillId="0" borderId="66" xfId="61" applyFont="1" applyFill="1" applyBorder="1" applyAlignment="1">
      <alignment horizontal="center" vertical="center"/>
      <protection/>
    </xf>
    <xf numFmtId="0" fontId="52" fillId="0" borderId="66" xfId="61" applyFont="1" applyFill="1" applyBorder="1" applyAlignment="1">
      <alignment horizontal="center" vertical="center" wrapText="1"/>
      <protection/>
    </xf>
    <xf numFmtId="0" fontId="52" fillId="0" borderId="10" xfId="61" applyFont="1" applyFill="1" applyBorder="1" applyAlignment="1">
      <alignment horizontal="center" vertical="center" wrapText="1"/>
      <protection/>
    </xf>
    <xf numFmtId="0" fontId="52" fillId="0" borderId="72" xfId="61" applyFont="1" applyFill="1" applyBorder="1" applyAlignment="1">
      <alignment horizontal="center" vertical="center" wrapText="1"/>
      <protection/>
    </xf>
    <xf numFmtId="0" fontId="52" fillId="0" borderId="51" xfId="61" applyFont="1" applyFill="1" applyBorder="1" applyAlignment="1">
      <alignment horizontal="center" vertical="center" wrapText="1"/>
      <protection/>
    </xf>
    <xf numFmtId="0" fontId="52" fillId="0" borderId="67" xfId="61" applyFont="1" applyFill="1" applyBorder="1" applyAlignment="1">
      <alignment horizontal="center" vertical="center" wrapText="1"/>
      <protection/>
    </xf>
    <xf numFmtId="0" fontId="52" fillId="0" borderId="46" xfId="61" applyFont="1" applyFill="1" applyBorder="1" applyAlignment="1">
      <alignment horizontal="center" vertical="center" wrapText="1"/>
      <protection/>
    </xf>
    <xf numFmtId="0" fontId="54" fillId="0" borderId="0" xfId="61" applyFont="1" applyFill="1" applyAlignment="1">
      <alignment horizontal="center" vertical="center"/>
      <protection/>
    </xf>
    <xf numFmtId="0" fontId="54" fillId="0" borderId="0" xfId="61" applyFont="1" applyFill="1" applyBorder="1" applyAlignment="1">
      <alignment horizontal="center" vertical="center"/>
      <protection/>
    </xf>
    <xf numFmtId="0" fontId="52" fillId="0" borderId="27" xfId="61" applyFont="1" applyFill="1" applyBorder="1" applyAlignment="1">
      <alignment horizontal="center" vertical="center"/>
      <protection/>
    </xf>
    <xf numFmtId="0" fontId="0" fillId="37" borderId="46" xfId="0" applyFill="1" applyBorder="1" applyAlignment="1">
      <alignment horizontal="center" vertical="center"/>
    </xf>
    <xf numFmtId="0" fontId="0" fillId="37" borderId="10" xfId="0" applyFill="1" applyBorder="1" applyAlignment="1">
      <alignment horizontal="center" vertical="center"/>
    </xf>
    <xf numFmtId="0" fontId="0" fillId="37" borderId="36" xfId="0" applyFill="1" applyBorder="1" applyAlignment="1">
      <alignment horizontal="center" vertical="center"/>
    </xf>
    <xf numFmtId="0" fontId="0" fillId="37" borderId="80" xfId="0" applyFill="1" applyBorder="1" applyAlignment="1">
      <alignment horizontal="center" vertical="center"/>
    </xf>
    <xf numFmtId="49" fontId="0" fillId="37" borderId="82" xfId="0" applyNumberFormat="1" applyFill="1" applyBorder="1" applyAlignment="1">
      <alignment horizontal="center" vertical="center" shrinkToFit="1"/>
    </xf>
    <xf numFmtId="49" fontId="0" fillId="37" borderId="20" xfId="0" applyNumberFormat="1" applyFill="1" applyBorder="1" applyAlignment="1">
      <alignment horizontal="center" vertical="center" shrinkToFit="1"/>
    </xf>
    <xf numFmtId="49" fontId="0" fillId="37" borderId="83" xfId="0" applyNumberFormat="1" applyFill="1" applyBorder="1" applyAlignment="1">
      <alignment horizontal="center" vertical="center" shrinkToFit="1"/>
    </xf>
    <xf numFmtId="49" fontId="0" fillId="37" borderId="25" xfId="0" applyNumberFormat="1" applyFill="1" applyBorder="1" applyAlignment="1">
      <alignment horizontal="center" vertical="center" shrinkToFit="1"/>
    </xf>
    <xf numFmtId="49" fontId="0" fillId="37" borderId="84" xfId="0" applyNumberFormat="1" applyFill="1" applyBorder="1" applyAlignment="1">
      <alignment horizontal="center" vertical="center" shrinkToFit="1"/>
    </xf>
    <xf numFmtId="49" fontId="0" fillId="37" borderId="79" xfId="0" applyNumberFormat="1" applyFill="1" applyBorder="1" applyAlignment="1">
      <alignment horizontal="center" vertical="center" shrinkToFit="1"/>
    </xf>
    <xf numFmtId="49" fontId="0" fillId="37" borderId="85" xfId="0" applyNumberFormat="1" applyFill="1" applyBorder="1" applyAlignment="1">
      <alignment horizontal="center" vertical="center" shrinkToFit="1"/>
    </xf>
    <xf numFmtId="49" fontId="0" fillId="37" borderId="86" xfId="0" applyNumberFormat="1" applyFill="1" applyBorder="1" applyAlignment="1">
      <alignment horizontal="center" vertical="center" shrinkToFit="1"/>
    </xf>
    <xf numFmtId="0" fontId="0" fillId="37" borderId="66" xfId="0" applyFill="1" applyBorder="1" applyAlignment="1">
      <alignment horizontal="center" vertical="center"/>
    </xf>
    <xf numFmtId="0" fontId="0" fillId="37" borderId="67" xfId="0" applyFill="1" applyBorder="1" applyAlignment="1">
      <alignment horizontal="center" vertical="center"/>
    </xf>
    <xf numFmtId="0" fontId="0" fillId="37" borderId="28" xfId="0" applyFill="1" applyBorder="1" applyAlignment="1">
      <alignment horizontal="center" vertical="center"/>
    </xf>
    <xf numFmtId="0" fontId="0" fillId="37" borderId="20" xfId="0" applyFill="1" applyBorder="1" applyAlignment="1">
      <alignment horizontal="center" vertical="center"/>
    </xf>
    <xf numFmtId="0" fontId="0" fillId="37" borderId="30" xfId="0" applyFill="1" applyBorder="1" applyAlignment="1">
      <alignment horizontal="center" vertical="center"/>
    </xf>
    <xf numFmtId="0" fontId="0" fillId="37" borderId="27" xfId="0" applyFill="1" applyBorder="1" applyAlignment="1">
      <alignment horizontal="center" vertical="center"/>
    </xf>
    <xf numFmtId="0" fontId="0" fillId="37" borderId="51" xfId="0" applyFill="1" applyBorder="1" applyAlignment="1">
      <alignment horizontal="center" vertical="center"/>
    </xf>
    <xf numFmtId="0" fontId="0" fillId="37" borderId="13" xfId="0" applyFill="1" applyBorder="1" applyAlignment="1">
      <alignment horizontal="center" vertical="center"/>
    </xf>
    <xf numFmtId="0" fontId="0" fillId="37" borderId="78" xfId="0" applyFill="1" applyBorder="1" applyAlignment="1">
      <alignment horizontal="center" vertical="center"/>
    </xf>
    <xf numFmtId="0" fontId="0" fillId="37" borderId="79" xfId="0" applyFill="1" applyBorder="1" applyAlignment="1">
      <alignment horizontal="center" vertical="center"/>
    </xf>
    <xf numFmtId="0" fontId="0" fillId="37" borderId="11" xfId="0" applyFill="1" applyBorder="1" applyAlignment="1">
      <alignment horizontal="center" vertical="center"/>
    </xf>
    <xf numFmtId="0" fontId="0" fillId="37" borderId="87" xfId="0" applyFill="1" applyBorder="1" applyAlignment="1">
      <alignment horizontal="center" vertical="center"/>
    </xf>
    <xf numFmtId="0" fontId="0" fillId="37" borderId="45" xfId="0" applyFill="1" applyBorder="1" applyAlignment="1">
      <alignment horizontal="center" vertical="center"/>
    </xf>
    <xf numFmtId="0" fontId="0" fillId="37" borderId="88" xfId="0" applyFill="1" applyBorder="1" applyAlignment="1">
      <alignment horizontal="center" vertical="center"/>
    </xf>
    <xf numFmtId="0" fontId="0" fillId="37" borderId="89" xfId="0" applyFill="1" applyBorder="1" applyAlignment="1">
      <alignment horizontal="center" vertical="center"/>
    </xf>
    <xf numFmtId="0" fontId="0" fillId="37" borderId="38" xfId="0" applyFill="1" applyBorder="1" applyAlignment="1">
      <alignment horizontal="center" vertical="center"/>
    </xf>
    <xf numFmtId="0" fontId="0" fillId="37" borderId="12" xfId="0" applyFill="1" applyBorder="1" applyAlignment="1">
      <alignment horizontal="center" vertical="center"/>
    </xf>
    <xf numFmtId="0" fontId="0" fillId="37" borderId="69" xfId="0" applyFill="1" applyBorder="1" applyAlignment="1">
      <alignment horizontal="center" vertical="center"/>
    </xf>
    <xf numFmtId="49" fontId="0" fillId="37" borderId="90" xfId="0" applyNumberFormat="1" applyFill="1" applyBorder="1" applyAlignment="1">
      <alignment horizontal="center" vertical="center" shrinkToFit="1"/>
    </xf>
    <xf numFmtId="49" fontId="0" fillId="37" borderId="27" xfId="0" applyNumberFormat="1" applyFill="1" applyBorder="1" applyAlignment="1">
      <alignment horizontal="center" vertical="center" shrinkToFit="1"/>
    </xf>
    <xf numFmtId="0" fontId="0" fillId="37" borderId="91" xfId="0" applyFill="1" applyBorder="1" applyAlignment="1">
      <alignment horizontal="center" vertical="center"/>
    </xf>
    <xf numFmtId="0" fontId="0" fillId="37" borderId="86" xfId="0" applyFill="1" applyBorder="1" applyAlignment="1">
      <alignment horizontal="center" vertical="center"/>
    </xf>
    <xf numFmtId="0" fontId="0" fillId="37" borderId="72" xfId="0" applyFill="1" applyBorder="1" applyAlignment="1">
      <alignment horizontal="center" vertical="center"/>
    </xf>
    <xf numFmtId="0" fontId="0" fillId="37" borderId="71" xfId="0" applyFill="1" applyBorder="1" applyAlignment="1">
      <alignment horizontal="center" vertical="center"/>
    </xf>
    <xf numFmtId="0" fontId="0" fillId="37" borderId="68" xfId="0" applyFill="1" applyBorder="1" applyAlignment="1">
      <alignment horizontal="center" vertical="center"/>
    </xf>
    <xf numFmtId="0" fontId="0" fillId="37" borderId="92" xfId="0" applyFill="1" applyBorder="1" applyAlignment="1">
      <alignment horizontal="center" vertical="center"/>
    </xf>
    <xf numFmtId="49" fontId="0" fillId="0" borderId="93" xfId="0" applyNumberFormat="1" applyBorder="1" applyAlignment="1">
      <alignment horizontal="center" vertical="center"/>
    </xf>
    <xf numFmtId="49" fontId="0" fillId="0" borderId="71" xfId="0" applyNumberFormat="1" applyBorder="1" applyAlignment="1">
      <alignment horizontal="center" vertical="center"/>
    </xf>
    <xf numFmtId="49" fontId="0" fillId="0" borderId="94" xfId="0" applyNumberFormat="1" applyBorder="1" applyAlignment="1">
      <alignment horizontal="center" vertical="center"/>
    </xf>
    <xf numFmtId="49" fontId="0" fillId="0" borderId="13" xfId="0" applyNumberFormat="1" applyBorder="1" applyAlignment="1">
      <alignment horizontal="center" vertical="center"/>
    </xf>
    <xf numFmtId="49" fontId="0" fillId="0" borderId="95" xfId="0" applyNumberFormat="1" applyBorder="1" applyAlignment="1">
      <alignment horizontal="center" vertical="center"/>
    </xf>
    <xf numFmtId="49" fontId="0" fillId="0" borderId="38" xfId="0" applyNumberFormat="1" applyBorder="1" applyAlignment="1">
      <alignment horizontal="center" vertical="center"/>
    </xf>
    <xf numFmtId="0" fontId="0" fillId="0" borderId="66" xfId="0" applyBorder="1" applyAlignment="1">
      <alignment horizontal="center" vertical="center" wrapText="1"/>
    </xf>
    <xf numFmtId="0" fontId="0" fillId="0" borderId="36" xfId="0" applyBorder="1" applyAlignment="1">
      <alignment horizontal="center" vertical="center" wrapText="1"/>
    </xf>
    <xf numFmtId="0" fontId="0" fillId="0" borderId="67" xfId="0" applyBorder="1" applyAlignment="1">
      <alignment horizontal="center" vertical="center"/>
    </xf>
    <xf numFmtId="0" fontId="0" fillId="0" borderId="36" xfId="0" applyBorder="1" applyAlignment="1">
      <alignment horizontal="center" vertical="center"/>
    </xf>
    <xf numFmtId="0" fontId="0" fillId="0" borderId="80" xfId="0" applyBorder="1" applyAlignment="1">
      <alignment horizontal="center" vertical="center"/>
    </xf>
    <xf numFmtId="49" fontId="0" fillId="0" borderId="12" xfId="0" applyNumberFormat="1" applyBorder="1" applyAlignment="1">
      <alignment horizontal="center" vertical="center"/>
    </xf>
    <xf numFmtId="49" fontId="0" fillId="35" borderId="10" xfId="0" applyNumberFormat="1" applyFill="1" applyBorder="1" applyAlignment="1">
      <alignment horizontal="center" vertical="center"/>
    </xf>
    <xf numFmtId="49" fontId="0" fillId="0" borderId="26" xfId="0" applyNumberFormat="1" applyBorder="1" applyAlignment="1">
      <alignment vertical="center"/>
    </xf>
    <xf numFmtId="58" fontId="0" fillId="0" borderId="0" xfId="0" applyNumberFormat="1" applyAlignment="1">
      <alignment horizontal="left"/>
    </xf>
    <xf numFmtId="0" fontId="0" fillId="0" borderId="0" xfId="0" applyNumberFormat="1" applyBorder="1" applyAlignment="1">
      <alignment horizontal="center" vertical="center" shrinkToFit="1"/>
    </xf>
    <xf numFmtId="49" fontId="0" fillId="0" borderId="0" xfId="0" applyNumberFormat="1" applyBorder="1" applyAlignment="1">
      <alignment vertical="center"/>
    </xf>
    <xf numFmtId="49" fontId="0" fillId="0" borderId="25" xfId="0" applyNumberFormat="1" applyBorder="1" applyAlignment="1">
      <alignment vertical="center"/>
    </xf>
    <xf numFmtId="49" fontId="0" fillId="0" borderId="30" xfId="0" applyNumberFormat="1" applyBorder="1" applyAlignment="1">
      <alignment vertical="center"/>
    </xf>
    <xf numFmtId="49" fontId="0" fillId="0" borderId="27" xfId="0" applyNumberFormat="1" applyBorder="1" applyAlignment="1">
      <alignment vertical="center"/>
    </xf>
    <xf numFmtId="0" fontId="0" fillId="0" borderId="62" xfId="0" applyNumberFormat="1" applyBorder="1" applyAlignment="1">
      <alignment horizontal="center" vertical="center" shrinkToFit="1"/>
    </xf>
    <xf numFmtId="49" fontId="0" fillId="0" borderId="67" xfId="0" applyNumberFormat="1" applyBorder="1" applyAlignment="1">
      <alignment vertical="center" shrinkToFit="1"/>
    </xf>
    <xf numFmtId="49" fontId="0" fillId="0" borderId="46" xfId="0" applyNumberFormat="1" applyBorder="1" applyAlignment="1">
      <alignment vertical="center" shrinkToFit="1"/>
    </xf>
    <xf numFmtId="0" fontId="0" fillId="0" borderId="91" xfId="0" applyBorder="1" applyAlignment="1">
      <alignment vertical="center"/>
    </xf>
    <xf numFmtId="0" fontId="0" fillId="0" borderId="96" xfId="0" applyBorder="1" applyAlignment="1">
      <alignment vertical="center"/>
    </xf>
    <xf numFmtId="0" fontId="0" fillId="0" borderId="86" xfId="0" applyBorder="1" applyAlignment="1">
      <alignment vertical="center"/>
    </xf>
    <xf numFmtId="49" fontId="0" fillId="0" borderId="61" xfId="0" applyNumberFormat="1" applyBorder="1" applyAlignment="1">
      <alignment horizontal="left" vertical="center"/>
    </xf>
    <xf numFmtId="49" fontId="0" fillId="0" borderId="62" xfId="0" applyNumberFormat="1" applyBorder="1" applyAlignment="1">
      <alignment horizontal="left" vertical="center"/>
    </xf>
    <xf numFmtId="49" fontId="0" fillId="0" borderId="63" xfId="0" applyNumberFormat="1" applyBorder="1" applyAlignment="1">
      <alignment horizontal="left" vertical="center"/>
    </xf>
    <xf numFmtId="49" fontId="0" fillId="0" borderId="50" xfId="0" applyNumberFormat="1" applyBorder="1" applyAlignment="1">
      <alignment horizontal="left"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0" fontId="0" fillId="0" borderId="91" xfId="0" applyNumberFormat="1" applyBorder="1" applyAlignment="1">
      <alignment vertical="center"/>
    </xf>
    <xf numFmtId="0" fontId="0" fillId="0" borderId="96" xfId="0" applyNumberFormat="1" applyBorder="1" applyAlignment="1">
      <alignment vertical="center"/>
    </xf>
    <xf numFmtId="0" fontId="0" fillId="0" borderId="86" xfId="0" applyNumberFormat="1" applyBorder="1" applyAlignment="1">
      <alignment vertical="center"/>
    </xf>
    <xf numFmtId="49" fontId="8" fillId="0" borderId="97" xfId="0" applyNumberFormat="1" applyFont="1" applyBorder="1" applyAlignment="1">
      <alignment horizontal="right" vertical="center" shrinkToFit="1"/>
    </xf>
    <xf numFmtId="49" fontId="8" fillId="0" borderId="98" xfId="0" applyNumberFormat="1" applyFont="1" applyBorder="1" applyAlignment="1">
      <alignment horizontal="right" vertical="center" shrinkToFit="1"/>
    </xf>
    <xf numFmtId="49" fontId="8" fillId="0" borderId="29"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30" xfId="0" applyNumberFormat="1" applyFont="1" applyBorder="1" applyAlignment="1">
      <alignment horizontal="right" vertical="center" shrinkToFit="1"/>
    </xf>
    <xf numFmtId="49" fontId="8" fillId="0" borderId="26" xfId="0" applyNumberFormat="1" applyFont="1" applyBorder="1" applyAlignment="1">
      <alignment horizontal="right" vertical="center" shrinkToFit="1"/>
    </xf>
    <xf numFmtId="49" fontId="8" fillId="0" borderId="2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0" fontId="0" fillId="38" borderId="46"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6" xfId="0" applyFont="1" applyFill="1" applyBorder="1" applyAlignment="1">
      <alignment horizontal="center" vertical="center"/>
    </xf>
    <xf numFmtId="0" fontId="0" fillId="38" borderId="80" xfId="0" applyFont="1" applyFill="1" applyBorder="1" applyAlignment="1">
      <alignment horizontal="center" vertical="center"/>
    </xf>
    <xf numFmtId="0" fontId="0" fillId="38" borderId="66" xfId="0" applyFont="1" applyFill="1" applyBorder="1" applyAlignment="1">
      <alignment horizontal="center" vertical="center"/>
    </xf>
    <xf numFmtId="0" fontId="0" fillId="38" borderId="67" xfId="0" applyFont="1" applyFill="1" applyBorder="1" applyAlignment="1">
      <alignment horizontal="center" vertical="center"/>
    </xf>
    <xf numFmtId="0" fontId="0" fillId="38" borderId="66" xfId="0" applyFill="1" applyBorder="1" applyAlignment="1">
      <alignment horizontal="center" vertical="center"/>
    </xf>
    <xf numFmtId="0" fontId="0" fillId="38" borderId="10" xfId="0" applyFill="1" applyBorder="1" applyAlignment="1">
      <alignment horizontal="center" vertical="center"/>
    </xf>
    <xf numFmtId="0" fontId="0" fillId="38" borderId="46" xfId="0" applyFill="1" applyBorder="1" applyAlignment="1">
      <alignment horizontal="center" vertical="center"/>
    </xf>
    <xf numFmtId="49" fontId="0" fillId="36" borderId="10" xfId="0" applyNumberFormat="1" applyFill="1" applyBorder="1" applyAlignment="1">
      <alignment horizontal="center" vertical="center"/>
    </xf>
    <xf numFmtId="49" fontId="0" fillId="35" borderId="10" xfId="0" applyNumberFormat="1" applyFill="1" applyBorder="1" applyAlignment="1">
      <alignment horizontal="center" vertical="center" shrinkToFit="1"/>
    </xf>
    <xf numFmtId="57" fontId="0" fillId="35" borderId="10" xfId="0" applyNumberFormat="1" applyFill="1" applyBorder="1" applyAlignment="1">
      <alignment horizontal="center" vertical="center" shrinkToFit="1"/>
    </xf>
    <xf numFmtId="49" fontId="0" fillId="0" borderId="75" xfId="0" applyNumberFormat="1" applyBorder="1" applyAlignment="1">
      <alignment horizontal="center" vertical="center"/>
    </xf>
    <xf numFmtId="49" fontId="0" fillId="0" borderId="68" xfId="0" applyNumberFormat="1" applyBorder="1" applyAlignment="1">
      <alignment horizontal="center" vertical="center"/>
    </xf>
    <xf numFmtId="49" fontId="0" fillId="0" borderId="66" xfId="0" applyNumberFormat="1" applyBorder="1" applyAlignment="1">
      <alignment horizontal="center" vertical="center"/>
    </xf>
    <xf numFmtId="49" fontId="0" fillId="0" borderId="67" xfId="0" applyNumberFormat="1" applyBorder="1" applyAlignment="1">
      <alignment horizontal="center" vertical="center"/>
    </xf>
    <xf numFmtId="49" fontId="0" fillId="0" borderId="99" xfId="0" applyNumberFormat="1" applyBorder="1" applyAlignment="1">
      <alignment horizontal="center" vertical="center"/>
    </xf>
    <xf numFmtId="49" fontId="0" fillId="0" borderId="46" xfId="0" applyNumberFormat="1" applyBorder="1" applyAlignment="1">
      <alignment horizontal="center" vertical="center"/>
    </xf>
    <xf numFmtId="0" fontId="0" fillId="0" borderId="100" xfId="0" applyNumberFormat="1" applyBorder="1" applyAlignment="1">
      <alignment vertical="center" textRotation="255" wrapText="1"/>
    </xf>
    <xf numFmtId="0" fontId="0" fillId="0" borderId="76" xfId="0" applyNumberFormat="1" applyBorder="1" applyAlignment="1">
      <alignment vertical="center" textRotation="255" wrapText="1"/>
    </xf>
    <xf numFmtId="0" fontId="0" fillId="0" borderId="77" xfId="0" applyNumberFormat="1" applyBorder="1" applyAlignment="1">
      <alignment vertical="center" textRotation="255" wrapText="1"/>
    </xf>
    <xf numFmtId="49" fontId="0" fillId="35" borderId="36" xfId="0" applyNumberFormat="1" applyFill="1" applyBorder="1" applyAlignment="1">
      <alignment horizontal="center" vertical="center" shrinkToFit="1"/>
    </xf>
    <xf numFmtId="57" fontId="0" fillId="35" borderId="36" xfId="0" applyNumberFormat="1" applyFill="1" applyBorder="1" applyAlignment="1">
      <alignment horizontal="center" vertical="center" shrinkToFit="1"/>
    </xf>
    <xf numFmtId="49" fontId="0" fillId="35" borderId="36" xfId="0" applyNumberFormat="1" applyFill="1" applyBorder="1" applyAlignment="1">
      <alignment vertical="center" shrinkToFit="1"/>
    </xf>
    <xf numFmtId="0" fontId="0" fillId="0" borderId="80" xfId="0" applyNumberFormat="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0" fillId="0" borderId="70" xfId="0" applyNumberFormat="1" applyBorder="1" applyAlignment="1">
      <alignment horizontal="center" vertical="center"/>
    </xf>
    <xf numFmtId="49" fontId="0" fillId="0" borderId="92" xfId="0" applyNumberFormat="1" applyBorder="1" applyAlignment="1">
      <alignment horizontal="center" vertical="center" wrapText="1"/>
    </xf>
    <xf numFmtId="49" fontId="0" fillId="0" borderId="49" xfId="0" applyNumberFormat="1" applyBorder="1" applyAlignment="1">
      <alignment horizontal="center" vertical="center"/>
    </xf>
    <xf numFmtId="49" fontId="0" fillId="35" borderId="80" xfId="0" applyNumberFormat="1" applyFill="1" applyBorder="1" applyAlignment="1">
      <alignment vertical="center" shrinkToFit="1"/>
    </xf>
    <xf numFmtId="49" fontId="0" fillId="0" borderId="99" xfId="0" applyNumberFormat="1" applyBorder="1" applyAlignment="1">
      <alignment horizontal="center" vertical="center"/>
    </xf>
    <xf numFmtId="49" fontId="0" fillId="35" borderId="69" xfId="0" applyNumberFormat="1" applyFill="1" applyBorder="1" applyAlignment="1">
      <alignment vertical="center" shrinkToFit="1"/>
    </xf>
    <xf numFmtId="49" fontId="0" fillId="0" borderId="101" xfId="0" applyNumberFormat="1" applyBorder="1" applyAlignment="1">
      <alignment horizontal="center" vertical="center"/>
    </xf>
    <xf numFmtId="49" fontId="0" fillId="0" borderId="102" xfId="0" applyNumberFormat="1" applyBorder="1" applyAlignment="1">
      <alignment horizontal="center" vertical="center"/>
    </xf>
    <xf numFmtId="49" fontId="0" fillId="0" borderId="102" xfId="0" applyNumberFormat="1" applyBorder="1" applyAlignment="1">
      <alignment horizontal="center" vertical="center" shrinkToFit="1"/>
    </xf>
    <xf numFmtId="49" fontId="0" fillId="0" borderId="103" xfId="0" applyNumberFormat="1" applyBorder="1" applyAlignment="1">
      <alignment horizontal="center" vertical="center"/>
    </xf>
    <xf numFmtId="49" fontId="0" fillId="0" borderId="47" xfId="0" applyNumberFormat="1" applyBorder="1" applyAlignment="1">
      <alignment horizontal="center" vertical="center"/>
    </xf>
    <xf numFmtId="57" fontId="0" fillId="35" borderId="66" xfId="0" applyNumberFormat="1" applyFill="1" applyBorder="1" applyAlignment="1">
      <alignment horizontal="center" vertical="center"/>
    </xf>
    <xf numFmtId="57" fontId="0" fillId="35" borderId="67" xfId="0" applyNumberFormat="1" applyFill="1" applyBorder="1" applyAlignment="1">
      <alignment horizontal="center" vertical="center"/>
    </xf>
    <xf numFmtId="49" fontId="0" fillId="0" borderId="48" xfId="0" applyNumberFormat="1" applyBorder="1" applyAlignment="1">
      <alignment horizontal="center" vertical="center"/>
    </xf>
    <xf numFmtId="49" fontId="0" fillId="35" borderId="46" xfId="0" applyNumberFormat="1" applyFill="1" applyBorder="1" applyAlignment="1">
      <alignment horizontal="center" vertical="center"/>
    </xf>
    <xf numFmtId="49" fontId="0" fillId="0" borderId="49" xfId="0" applyNumberFormat="1" applyBorder="1" applyAlignment="1">
      <alignment horizontal="center" vertical="center"/>
    </xf>
    <xf numFmtId="49" fontId="0" fillId="35" borderId="36" xfId="0" applyNumberFormat="1" applyFill="1" applyBorder="1" applyAlignment="1">
      <alignment horizontal="center" vertical="center"/>
    </xf>
    <xf numFmtId="49" fontId="0" fillId="35" borderId="80" xfId="0" applyNumberFormat="1" applyFill="1" applyBorder="1" applyAlignment="1">
      <alignment horizontal="center" vertical="center"/>
    </xf>
    <xf numFmtId="49" fontId="0" fillId="0" borderId="17" xfId="0" applyNumberFormat="1" applyBorder="1" applyAlignment="1">
      <alignment vertical="center"/>
    </xf>
    <xf numFmtId="49" fontId="0" fillId="35" borderId="104" xfId="0" applyNumberFormat="1" applyFill="1" applyBorder="1" applyAlignment="1">
      <alignment horizontal="center" vertical="center"/>
    </xf>
    <xf numFmtId="49" fontId="0" fillId="0" borderId="18" xfId="0" applyNumberFormat="1" applyBorder="1" applyAlignment="1">
      <alignment vertical="center"/>
    </xf>
    <xf numFmtId="49" fontId="0" fillId="35" borderId="105" xfId="0" applyNumberFormat="1" applyFill="1" applyBorder="1" applyAlignment="1">
      <alignment horizontal="center" vertical="center"/>
    </xf>
    <xf numFmtId="49" fontId="0" fillId="0" borderId="0" xfId="0" applyNumberFormat="1" applyBorder="1" applyAlignment="1">
      <alignment vertical="center" textRotation="255" wrapText="1"/>
    </xf>
    <xf numFmtId="49" fontId="0" fillId="0" borderId="0" xfId="0" applyNumberFormat="1" applyBorder="1" applyAlignment="1">
      <alignment vertical="center" shrinkToFit="1"/>
    </xf>
    <xf numFmtId="57" fontId="0" fillId="0" borderId="0" xfId="0" applyNumberFormat="1" applyBorder="1" applyAlignment="1">
      <alignment vertical="center" shrinkToFit="1"/>
    </xf>
    <xf numFmtId="0" fontId="0" fillId="0" borderId="48" xfId="0" applyNumberFormat="1" applyBorder="1" applyAlignment="1">
      <alignment horizontal="center" vertical="center"/>
    </xf>
    <xf numFmtId="0" fontId="0" fillId="0" borderId="106" xfId="0" applyNumberFormat="1" applyBorder="1" applyAlignment="1">
      <alignment horizontal="center" vertical="center" shrinkToFit="1"/>
    </xf>
    <xf numFmtId="0" fontId="0" fillId="0" borderId="107" xfId="0" applyNumberFormat="1" applyBorder="1" applyAlignment="1">
      <alignment horizontal="center" vertical="center" shrinkToFit="1"/>
    </xf>
    <xf numFmtId="49" fontId="0" fillId="0" borderId="108" xfId="0" applyNumberFormat="1" applyBorder="1" applyAlignment="1">
      <alignment horizontal="center" vertical="center"/>
    </xf>
    <xf numFmtId="179" fontId="0" fillId="35" borderId="108" xfId="0" applyNumberFormat="1" applyFill="1" applyBorder="1" applyAlignment="1">
      <alignment horizontal="center" vertical="center"/>
    </xf>
    <xf numFmtId="57" fontId="0" fillId="35" borderId="108" xfId="0" applyNumberFormat="1" applyFill="1" applyBorder="1" applyAlignment="1">
      <alignment horizontal="center" vertical="center" shrinkToFit="1"/>
    </xf>
    <xf numFmtId="49" fontId="0" fillId="35" borderId="108" xfId="0" applyNumberFormat="1" applyFill="1" applyBorder="1" applyAlignment="1">
      <alignment horizontal="center" vertical="center" shrinkToFit="1"/>
    </xf>
    <xf numFmtId="0" fontId="0" fillId="0" borderId="109" xfId="0" applyNumberFormat="1" applyBorder="1" applyAlignment="1">
      <alignment horizontal="center" vertical="center" shrinkToFit="1"/>
    </xf>
    <xf numFmtId="0" fontId="0" fillId="0" borderId="99" xfId="0" applyNumberFormat="1" applyBorder="1" applyAlignment="1">
      <alignment horizontal="center" vertical="center"/>
    </xf>
    <xf numFmtId="49" fontId="0" fillId="0" borderId="110" xfId="0" applyNumberFormat="1" applyBorder="1" applyAlignment="1">
      <alignment horizontal="center" vertical="center"/>
    </xf>
    <xf numFmtId="179" fontId="0" fillId="35" borderId="110" xfId="0" applyNumberFormat="1" applyFill="1" applyBorder="1" applyAlignment="1">
      <alignment horizontal="center" vertical="center"/>
    </xf>
    <xf numFmtId="57" fontId="0" fillId="35" borderId="110" xfId="0" applyNumberFormat="1" applyFill="1" applyBorder="1" applyAlignment="1">
      <alignment horizontal="center" vertical="center" shrinkToFit="1"/>
    </xf>
    <xf numFmtId="49" fontId="0" fillId="35" borderId="110" xfId="0" applyNumberFormat="1" applyFill="1" applyBorder="1" applyAlignment="1">
      <alignment horizontal="center" vertical="center" shrinkToFit="1"/>
    </xf>
    <xf numFmtId="0" fontId="0" fillId="0" borderId="111" xfId="0" applyNumberFormat="1" applyBorder="1" applyAlignment="1">
      <alignment horizontal="center" vertical="center" shrinkToFit="1"/>
    </xf>
    <xf numFmtId="49" fontId="0" fillId="0" borderId="101" xfId="0" applyNumberFormat="1" applyBorder="1" applyAlignment="1">
      <alignment horizontal="center" vertical="center"/>
    </xf>
    <xf numFmtId="49" fontId="0" fillId="0" borderId="102" xfId="0" applyNumberFormat="1" applyBorder="1" applyAlignment="1">
      <alignment horizontal="center" vertical="center"/>
    </xf>
    <xf numFmtId="49" fontId="0" fillId="0" borderId="112" xfId="0" applyNumberFormat="1" applyBorder="1" applyAlignment="1">
      <alignment horizontal="center" vertical="center"/>
    </xf>
    <xf numFmtId="49" fontId="0" fillId="35" borderId="110" xfId="0" applyNumberFormat="1" applyFill="1" applyBorder="1" applyAlignment="1">
      <alignment horizontal="center" vertical="center"/>
    </xf>
    <xf numFmtId="49" fontId="0" fillId="35" borderId="31" xfId="0" applyNumberFormat="1" applyFill="1" applyBorder="1" applyAlignment="1">
      <alignment horizontal="center" vertical="center"/>
    </xf>
    <xf numFmtId="49" fontId="0" fillId="35" borderId="31" xfId="0" applyNumberFormat="1" applyFill="1" applyBorder="1" applyAlignment="1">
      <alignment horizontal="center" vertical="center" shrinkToFit="1"/>
    </xf>
    <xf numFmtId="49" fontId="0" fillId="35" borderId="32" xfId="0" applyNumberFormat="1" applyFill="1" applyBorder="1" applyAlignment="1">
      <alignment horizontal="center" vertical="center"/>
    </xf>
    <xf numFmtId="57" fontId="0" fillId="35" borderId="11" xfId="0" applyNumberFormat="1" applyFill="1" applyBorder="1" applyAlignment="1">
      <alignment horizontal="center" vertical="center" shrinkToFit="1"/>
    </xf>
    <xf numFmtId="49" fontId="0" fillId="35" borderId="12" xfId="0" applyNumberFormat="1" applyFill="1" applyBorder="1" applyAlignment="1">
      <alignment horizontal="center" vertical="center" shrinkToFit="1"/>
    </xf>
    <xf numFmtId="49" fontId="0" fillId="35" borderId="108" xfId="0" applyNumberFormat="1" applyFill="1" applyBorder="1" applyAlignment="1">
      <alignment horizontal="center" vertical="center"/>
    </xf>
    <xf numFmtId="49" fontId="0" fillId="0" borderId="68" xfId="0" applyNumberFormat="1" applyBorder="1" applyAlignment="1">
      <alignment horizontal="center" vertical="center"/>
    </xf>
    <xf numFmtId="49" fontId="0" fillId="0" borderId="113" xfId="0" applyNumberFormat="1" applyBorder="1" applyAlignment="1">
      <alignment horizontal="center" vertical="center"/>
    </xf>
    <xf numFmtId="49" fontId="0" fillId="0" borderId="114" xfId="0" applyNumberFormat="1" applyBorder="1" applyAlignment="1">
      <alignment horizontal="center" vertical="center"/>
    </xf>
    <xf numFmtId="49" fontId="0" fillId="0" borderId="115" xfId="0" applyNumberFormat="1"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12" xfId="0" applyBorder="1" applyAlignment="1">
      <alignment horizontal="center" vertical="center"/>
    </xf>
    <xf numFmtId="57" fontId="0" fillId="36" borderId="66" xfId="0" applyNumberFormat="1" applyFill="1" applyBorder="1" applyAlignment="1">
      <alignment horizontal="center" vertical="center"/>
    </xf>
    <xf numFmtId="57" fontId="0" fillId="36" borderId="67" xfId="0" applyNumberFormat="1" applyFill="1" applyBorder="1" applyAlignment="1">
      <alignment horizontal="center" vertical="center"/>
    </xf>
    <xf numFmtId="49" fontId="0" fillId="36" borderId="46" xfId="0" applyNumberFormat="1" applyFill="1" applyBorder="1" applyAlignment="1">
      <alignment horizontal="center" vertical="center"/>
    </xf>
    <xf numFmtId="49" fontId="0" fillId="36" borderId="36" xfId="0" applyNumberFormat="1" applyFill="1" applyBorder="1" applyAlignment="1">
      <alignment horizontal="center" vertical="center"/>
    </xf>
    <xf numFmtId="49" fontId="0" fillId="36" borderId="80" xfId="0" applyNumberFormat="1" applyFill="1" applyBorder="1" applyAlignment="1">
      <alignment horizontal="center" vertical="center"/>
    </xf>
    <xf numFmtId="49" fontId="0" fillId="36" borderId="104" xfId="0" applyNumberFormat="1" applyFill="1" applyBorder="1" applyAlignment="1">
      <alignment vertical="center"/>
    </xf>
    <xf numFmtId="49" fontId="0" fillId="36" borderId="105" xfId="0" applyNumberFormat="1" applyFill="1" applyBorder="1" applyAlignment="1">
      <alignment vertical="center"/>
    </xf>
    <xf numFmtId="49" fontId="0" fillId="36" borderId="36" xfId="0" applyNumberFormat="1" applyFill="1" applyBorder="1" applyAlignment="1">
      <alignment vertical="center" shrinkToFit="1"/>
    </xf>
    <xf numFmtId="49" fontId="0" fillId="36" borderId="80" xfId="0" applyNumberFormat="1" applyFill="1" applyBorder="1" applyAlignment="1">
      <alignment vertical="center" shrinkToFit="1"/>
    </xf>
    <xf numFmtId="49" fontId="0" fillId="36" borderId="69" xfId="0" applyNumberFormat="1" applyFill="1" applyBorder="1" applyAlignment="1">
      <alignment vertical="center" shrinkToFit="1"/>
    </xf>
    <xf numFmtId="49" fontId="0" fillId="39" borderId="0" xfId="0" applyNumberFormat="1" applyFill="1" applyAlignment="1">
      <alignment vertical="center" shrinkToFit="1"/>
    </xf>
    <xf numFmtId="49" fontId="0" fillId="39" borderId="0" xfId="0" applyNumberFormat="1" applyFill="1" applyAlignment="1">
      <alignment vertical="center"/>
    </xf>
    <xf numFmtId="49" fontId="0" fillId="36" borderId="10" xfId="0" applyNumberFormat="1" applyFill="1" applyBorder="1" applyAlignment="1">
      <alignment horizontal="center" vertical="center" shrinkToFit="1"/>
    </xf>
    <xf numFmtId="57" fontId="0" fillId="36" borderId="10" xfId="0" applyNumberFormat="1" applyFill="1" applyBorder="1" applyAlignment="1">
      <alignment horizontal="center" vertical="center" shrinkToFit="1"/>
    </xf>
    <xf numFmtId="49" fontId="0" fillId="0" borderId="91" xfId="0" applyNumberFormat="1" applyBorder="1" applyAlignment="1">
      <alignment horizontal="center" vertical="center"/>
    </xf>
    <xf numFmtId="0" fontId="0" fillId="0" borderId="116" xfId="0" applyNumberFormat="1" applyBorder="1" applyAlignment="1">
      <alignment horizontal="center" vertical="center" shrinkToFit="1"/>
    </xf>
    <xf numFmtId="49" fontId="0" fillId="36" borderId="108" xfId="0" applyNumberFormat="1" applyFill="1" applyBorder="1" applyAlignment="1">
      <alignment horizontal="left" vertical="center"/>
    </xf>
    <xf numFmtId="49" fontId="0" fillId="36" borderId="108" xfId="0" applyNumberFormat="1" applyFill="1" applyBorder="1" applyAlignment="1">
      <alignment horizontal="left" vertical="center" shrinkToFit="1"/>
    </xf>
    <xf numFmtId="49" fontId="0" fillId="36" borderId="108" xfId="0" applyNumberFormat="1" applyFill="1" applyBorder="1" applyAlignment="1">
      <alignment horizontal="center" vertical="center"/>
    </xf>
    <xf numFmtId="57" fontId="0" fillId="36" borderId="108" xfId="0" applyNumberFormat="1" applyFill="1" applyBorder="1" applyAlignment="1">
      <alignment horizontal="center" vertical="center" shrinkToFit="1"/>
    </xf>
    <xf numFmtId="49" fontId="0" fillId="36" borderId="117" xfId="0" applyNumberFormat="1" applyFill="1" applyBorder="1" applyAlignment="1">
      <alignment horizontal="center" vertical="center" shrinkToFit="1"/>
    </xf>
    <xf numFmtId="49" fontId="0" fillId="36" borderId="110" xfId="0" applyNumberFormat="1" applyFill="1" applyBorder="1" applyAlignment="1">
      <alignment vertical="center" shrinkToFit="1"/>
    </xf>
    <xf numFmtId="49" fontId="0" fillId="36" borderId="110" xfId="0" applyNumberFormat="1" applyFill="1" applyBorder="1" applyAlignment="1">
      <alignment horizontal="center" vertical="center" shrinkToFit="1"/>
    </xf>
    <xf numFmtId="57" fontId="0" fillId="36" borderId="110" xfId="0" applyNumberFormat="1" applyFill="1" applyBorder="1" applyAlignment="1">
      <alignment vertical="center" shrinkToFit="1"/>
    </xf>
    <xf numFmtId="49" fontId="0" fillId="36" borderId="118" xfId="0" applyNumberFormat="1" applyFill="1" applyBorder="1" applyAlignment="1">
      <alignment horizontal="center" vertical="center" shrinkToFit="1"/>
    </xf>
    <xf numFmtId="49" fontId="0" fillId="36" borderId="36" xfId="0" applyNumberFormat="1" applyFill="1" applyBorder="1" applyAlignment="1">
      <alignment horizontal="center" vertical="center" shrinkToFit="1"/>
    </xf>
    <xf numFmtId="57" fontId="0" fillId="36" borderId="36" xfId="0" applyNumberFormat="1" applyFill="1" applyBorder="1" applyAlignment="1">
      <alignment horizontal="center" vertical="center" shrinkToFit="1"/>
    </xf>
    <xf numFmtId="57" fontId="0" fillId="36" borderId="12" xfId="0" applyNumberFormat="1" applyFill="1" applyBorder="1" applyAlignment="1">
      <alignment horizontal="center" vertical="center" shrinkToFit="1"/>
    </xf>
    <xf numFmtId="0" fontId="0" fillId="0" borderId="69" xfId="0" applyNumberFormat="1" applyBorder="1" applyAlignment="1">
      <alignment horizontal="center" vertical="center" shrinkToFit="1"/>
    </xf>
    <xf numFmtId="49" fontId="0" fillId="0" borderId="119" xfId="0" applyNumberFormat="1" applyBorder="1" applyAlignment="1">
      <alignment horizontal="center" vertical="center"/>
    </xf>
    <xf numFmtId="49" fontId="0" fillId="0" borderId="120" xfId="0" applyNumberFormat="1" applyBorder="1" applyAlignment="1">
      <alignment horizontal="center" vertical="center"/>
    </xf>
    <xf numFmtId="49" fontId="0" fillId="0" borderId="112" xfId="0" applyNumberFormat="1" applyBorder="1" applyAlignment="1">
      <alignment horizontal="center" vertical="center"/>
    </xf>
    <xf numFmtId="49" fontId="0" fillId="38" borderId="85" xfId="0" applyNumberFormat="1" applyFill="1" applyBorder="1" applyAlignment="1">
      <alignment horizontal="center" vertical="center" shrinkToFit="1"/>
    </xf>
    <xf numFmtId="49" fontId="0" fillId="38" borderId="86" xfId="0" applyNumberFormat="1" applyFont="1" applyFill="1" applyBorder="1" applyAlignment="1">
      <alignment horizontal="center" vertical="center" shrinkToFit="1"/>
    </xf>
    <xf numFmtId="49" fontId="0" fillId="38" borderId="83" xfId="0" applyNumberFormat="1" applyFont="1" applyFill="1" applyBorder="1" applyAlignment="1">
      <alignment horizontal="center" vertical="center" shrinkToFit="1"/>
    </xf>
    <xf numFmtId="49" fontId="0" fillId="38" borderId="25" xfId="0" applyNumberFormat="1" applyFont="1" applyFill="1" applyBorder="1" applyAlignment="1">
      <alignment horizontal="center" vertical="center" shrinkToFit="1"/>
    </xf>
    <xf numFmtId="49" fontId="0" fillId="38" borderId="82" xfId="0" applyNumberFormat="1" applyFill="1" applyBorder="1" applyAlignment="1">
      <alignment horizontal="center" vertical="center" shrinkToFit="1"/>
    </xf>
    <xf numFmtId="49" fontId="0" fillId="38" borderId="20" xfId="0" applyNumberFormat="1" applyFont="1" applyFill="1" applyBorder="1" applyAlignment="1">
      <alignment horizontal="center" vertical="center" shrinkToFit="1"/>
    </xf>
    <xf numFmtId="49" fontId="0" fillId="38" borderId="84" xfId="0" applyNumberFormat="1" applyFont="1" applyFill="1" applyBorder="1" applyAlignment="1">
      <alignment horizontal="center" vertical="center" shrinkToFit="1"/>
    </xf>
    <xf numFmtId="49" fontId="0" fillId="38" borderId="79" xfId="0" applyNumberFormat="1" applyFont="1" applyFill="1" applyBorder="1" applyAlignment="1">
      <alignment horizontal="center" vertical="center" shrinkToFit="1"/>
    </xf>
    <xf numFmtId="49" fontId="0" fillId="38" borderId="85" xfId="0" applyNumberFormat="1" applyFont="1" applyFill="1" applyBorder="1" applyAlignment="1">
      <alignment horizontal="center" vertical="center" shrinkToFit="1"/>
    </xf>
    <xf numFmtId="49" fontId="0" fillId="38" borderId="82" xfId="0" applyNumberFormat="1" applyFont="1" applyFill="1" applyBorder="1" applyAlignment="1">
      <alignment horizontal="center" vertical="center" shrinkToFit="1"/>
    </xf>
    <xf numFmtId="0" fontId="52" fillId="0" borderId="40" xfId="61" applyFont="1" applyFill="1" applyBorder="1" applyAlignment="1">
      <alignment horizontal="center" vertical="center" shrinkToFit="1"/>
      <protection/>
    </xf>
    <xf numFmtId="0" fontId="52" fillId="0" borderId="40" xfId="61" applyFont="1" applyFill="1" applyBorder="1" applyAlignment="1">
      <alignment horizontal="center" vertical="center" shrinkToFit="1"/>
      <protection/>
    </xf>
    <xf numFmtId="0" fontId="52" fillId="0" borderId="41" xfId="61" applyFont="1" applyFill="1" applyBorder="1" applyAlignment="1">
      <alignment horizontal="center" vertical="center" shrinkToFit="1"/>
      <protection/>
    </xf>
    <xf numFmtId="0" fontId="52" fillId="0" borderId="81" xfId="61" applyFont="1" applyFill="1" applyBorder="1" applyAlignment="1">
      <alignment horizontal="center" vertical="center" shrinkToFit="1"/>
      <protection/>
    </xf>
    <xf numFmtId="49" fontId="0" fillId="40" borderId="121" xfId="0" applyNumberFormat="1" applyFill="1" applyBorder="1" applyAlignment="1">
      <alignment horizontal="distributed" vertical="center"/>
    </xf>
    <xf numFmtId="0" fontId="0" fillId="40" borderId="122" xfId="0" applyFill="1" applyBorder="1" applyAlignment="1">
      <alignment horizontal="distributed" vertical="center"/>
    </xf>
    <xf numFmtId="0" fontId="0" fillId="40" borderId="123" xfId="0" applyFill="1" applyBorder="1" applyAlignment="1">
      <alignment horizontal="distributed" vertical="center"/>
    </xf>
    <xf numFmtId="49" fontId="0" fillId="41" borderId="121" xfId="0" applyNumberFormat="1" applyFill="1" applyBorder="1" applyAlignment="1">
      <alignment horizontal="distributed" vertical="center"/>
    </xf>
    <xf numFmtId="0" fontId="0" fillId="41" borderId="122" xfId="0" applyFill="1" applyBorder="1" applyAlignment="1">
      <alignment horizontal="distributed" vertical="center"/>
    </xf>
    <xf numFmtId="0" fontId="0" fillId="41" borderId="123" xfId="0" applyFill="1" applyBorder="1" applyAlignment="1">
      <alignment horizontal="distributed" vertical="center"/>
    </xf>
    <xf numFmtId="0" fontId="53" fillId="41" borderId="47" xfId="61" applyFont="1" applyFill="1" applyBorder="1" applyAlignment="1">
      <alignment horizontal="center" vertical="center" shrinkToFit="1"/>
      <protection/>
    </xf>
    <xf numFmtId="0" fontId="53" fillId="41" borderId="67" xfId="61" applyFont="1" applyFill="1" applyBorder="1" applyAlignment="1">
      <alignment horizontal="center" vertical="center" shrinkToFit="1"/>
      <protection/>
    </xf>
    <xf numFmtId="0" fontId="53" fillId="41" borderId="48" xfId="61" applyFont="1" applyFill="1" applyBorder="1" applyAlignment="1">
      <alignment horizontal="center" vertical="center"/>
      <protection/>
    </xf>
    <xf numFmtId="0" fontId="53" fillId="41" borderId="46" xfId="61" applyFont="1" applyFill="1" applyBorder="1" applyAlignment="1">
      <alignment horizontal="center" vertical="center"/>
      <protection/>
    </xf>
    <xf numFmtId="0" fontId="53" fillId="41" borderId="49" xfId="61" applyFont="1" applyFill="1" applyBorder="1" applyAlignment="1">
      <alignment horizontal="center" vertical="center" shrinkToFit="1"/>
      <protection/>
    </xf>
    <xf numFmtId="0" fontId="53" fillId="41" borderId="80" xfId="61" applyFont="1" applyFill="1" applyBorder="1" applyAlignment="1">
      <alignment horizontal="center" vertical="center" shrinkToFit="1"/>
      <protection/>
    </xf>
    <xf numFmtId="0" fontId="53" fillId="40" borderId="47" xfId="61" applyFont="1" applyFill="1" applyBorder="1" applyAlignment="1">
      <alignment horizontal="center" vertical="center" shrinkToFit="1"/>
      <protection/>
    </xf>
    <xf numFmtId="0" fontId="53" fillId="40" borderId="67" xfId="61" applyFont="1" applyFill="1" applyBorder="1" applyAlignment="1">
      <alignment horizontal="center" vertical="center" shrinkToFit="1"/>
      <protection/>
    </xf>
    <xf numFmtId="0" fontId="53" fillId="40" borderId="48" xfId="61" applyFont="1" applyFill="1" applyBorder="1" applyAlignment="1">
      <alignment horizontal="center" vertical="center"/>
      <protection/>
    </xf>
    <xf numFmtId="0" fontId="53" fillId="40" borderId="46" xfId="61" applyFont="1" applyFill="1" applyBorder="1" applyAlignment="1">
      <alignment horizontal="center" vertical="center"/>
      <protection/>
    </xf>
    <xf numFmtId="0" fontId="53" fillId="40" borderId="49" xfId="61" applyFont="1" applyFill="1" applyBorder="1" applyAlignment="1">
      <alignment horizontal="center" vertical="center" shrinkToFit="1"/>
      <protection/>
    </xf>
    <xf numFmtId="0" fontId="53" fillId="40" borderId="80" xfId="61" applyFont="1" applyFill="1" applyBorder="1" applyAlignment="1">
      <alignment horizontal="center" vertical="center" shrinkToFit="1"/>
      <protection/>
    </xf>
    <xf numFmtId="0" fontId="52" fillId="0" borderId="124" xfId="61" applyFont="1" applyFill="1" applyBorder="1" applyAlignment="1">
      <alignment horizontal="center" vertical="center"/>
      <protection/>
    </xf>
    <xf numFmtId="0" fontId="52" fillId="0" borderId="115" xfId="61" applyFont="1" applyFill="1" applyBorder="1" applyAlignment="1">
      <alignment horizontal="center" vertical="center"/>
      <protection/>
    </xf>
    <xf numFmtId="0" fontId="52" fillId="0" borderId="102" xfId="61" applyFont="1" applyFill="1" applyBorder="1" applyAlignment="1">
      <alignment horizontal="center" vertical="center"/>
      <protection/>
    </xf>
    <xf numFmtId="0" fontId="52" fillId="0" borderId="102" xfId="61" applyFont="1" applyFill="1" applyBorder="1" applyAlignment="1">
      <alignment horizontal="center" vertical="center" wrapText="1"/>
      <protection/>
    </xf>
    <xf numFmtId="0" fontId="52" fillId="0" borderId="125" xfId="61" applyFont="1" applyFill="1" applyBorder="1" applyAlignment="1">
      <alignment horizontal="center" vertical="center" wrapText="1"/>
      <protection/>
    </xf>
    <xf numFmtId="0" fontId="52" fillId="0" borderId="112"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685800</xdr:colOff>
      <xdr:row>8</xdr:row>
      <xdr:rowOff>95250</xdr:rowOff>
    </xdr:from>
    <xdr:to>
      <xdr:col>29</xdr:col>
      <xdr:colOff>571500</xdr:colOff>
      <xdr:row>16</xdr:row>
      <xdr:rowOff>209550</xdr:rowOff>
    </xdr:to>
    <xdr:sp>
      <xdr:nvSpPr>
        <xdr:cNvPr id="1" name="テキスト ボックス 1"/>
        <xdr:cNvSpPr txBox="1">
          <a:spLocks noChangeArrowheads="1"/>
        </xdr:cNvSpPr>
      </xdr:nvSpPr>
      <xdr:spPr>
        <a:xfrm>
          <a:off x="9944100" y="1971675"/>
          <a:ext cx="8115300" cy="1514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21</xdr:col>
      <xdr:colOff>590550</xdr:colOff>
      <xdr:row>22</xdr:row>
      <xdr:rowOff>95250</xdr:rowOff>
    </xdr:to>
    <xdr:sp>
      <xdr:nvSpPr>
        <xdr:cNvPr id="1" name="テキスト ボックス 1"/>
        <xdr:cNvSpPr txBox="1">
          <a:spLocks noChangeArrowheads="1"/>
        </xdr:cNvSpPr>
      </xdr:nvSpPr>
      <xdr:spPr>
        <a:xfrm>
          <a:off x="7667625" y="3409950"/>
          <a:ext cx="8134350"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26</xdr:row>
      <xdr:rowOff>0</xdr:rowOff>
    </xdr:from>
    <xdr:to>
      <xdr:col>12</xdr:col>
      <xdr:colOff>381000</xdr:colOff>
      <xdr:row>31</xdr:row>
      <xdr:rowOff>57150</xdr:rowOff>
    </xdr:to>
    <xdr:sp>
      <xdr:nvSpPr>
        <xdr:cNvPr id="1" name="AutoShape 1"/>
        <xdr:cNvSpPr>
          <a:spLocks/>
        </xdr:cNvSpPr>
      </xdr:nvSpPr>
      <xdr:spPr>
        <a:xfrm>
          <a:off x="8763000" y="4791075"/>
          <a:ext cx="1562100" cy="933450"/>
        </a:xfrm>
        <a:prstGeom prst="wedgeRoundRectCallout">
          <a:avLst>
            <a:gd name="adj1" fmla="val -239013"/>
            <a:gd name="adj2" fmla="val 46796"/>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H12.10.10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200025</xdr:colOff>
      <xdr:row>36</xdr:row>
      <xdr:rowOff>161925</xdr:rowOff>
    </xdr:from>
    <xdr:to>
      <xdr:col>12</xdr:col>
      <xdr:colOff>276225</xdr:colOff>
      <xdr:row>42</xdr:row>
      <xdr:rowOff>76200</xdr:rowOff>
    </xdr:to>
    <xdr:sp>
      <xdr:nvSpPr>
        <xdr:cNvPr id="2" name="AutoShape 2"/>
        <xdr:cNvSpPr>
          <a:spLocks/>
        </xdr:cNvSpPr>
      </xdr:nvSpPr>
      <xdr:spPr>
        <a:xfrm>
          <a:off x="8772525" y="6686550"/>
          <a:ext cx="1447800" cy="952500"/>
        </a:xfrm>
        <a:prstGeom prst="wedgeRoundRectCallout">
          <a:avLst>
            <a:gd name="adj1" fmla="val -258032"/>
            <a:gd name="adj2" fmla="val 66263"/>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H12.10.10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p>
      </xdr:txBody>
    </xdr:sp>
    <xdr:clientData/>
  </xdr:twoCellAnchor>
  <xdr:twoCellAnchor>
    <xdr:from>
      <xdr:col>10</xdr:col>
      <xdr:colOff>200025</xdr:colOff>
      <xdr:row>43</xdr:row>
      <xdr:rowOff>28575</xdr:rowOff>
    </xdr:from>
    <xdr:to>
      <xdr:col>15</xdr:col>
      <xdr:colOff>190500</xdr:colOff>
      <xdr:row>49</xdr:row>
      <xdr:rowOff>238125</xdr:rowOff>
    </xdr:to>
    <xdr:sp>
      <xdr:nvSpPr>
        <xdr:cNvPr id="3" name="AutoShape 3"/>
        <xdr:cNvSpPr>
          <a:spLocks/>
        </xdr:cNvSpPr>
      </xdr:nvSpPr>
      <xdr:spPr>
        <a:xfrm>
          <a:off x="8772525" y="7772400"/>
          <a:ext cx="3476625" cy="1819275"/>
        </a:xfrm>
        <a:prstGeom prst="wedgeRoundRectCallout">
          <a:avLst>
            <a:gd name="adj1" fmla="val -89509"/>
            <a:gd name="adj2" fmla="val -38699"/>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学校名略称基準について</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全国高体連ソフトテニス専門部、略称申し合わせに準ずること。
</a:t>
          </a:r>
          <a:r>
            <a:rPr lang="en-US" cap="none" sz="1100" b="0" i="0" u="none" baseline="0">
              <a:solidFill>
                <a:srgbClr val="0000FF"/>
              </a:solidFill>
              <a:latin typeface="ＭＳ Ｐゴシック"/>
              <a:ea typeface="ＭＳ Ｐゴシック"/>
              <a:cs typeface="ＭＳ Ｐゴシック"/>
            </a:rPr>
            <a:t>１　６文字以内とする。
</a:t>
          </a:r>
          <a:r>
            <a:rPr lang="en-US" cap="none" sz="1100" b="0" i="0" u="none" baseline="0">
              <a:solidFill>
                <a:srgbClr val="0000FF"/>
              </a:solidFill>
              <a:latin typeface="ＭＳ Ｐゴシック"/>
              <a:ea typeface="ＭＳ Ｐゴシック"/>
              <a:cs typeface="ＭＳ Ｐゴシック"/>
            </a:rPr>
            <a:t>２　商業、工業、農業、実業等の</a:t>
          </a:r>
          <a:r>
            <a:rPr lang="en-US" cap="none" sz="1100" b="1" i="0" u="none" baseline="0">
              <a:solidFill>
                <a:srgbClr val="0000FF"/>
              </a:solidFill>
              <a:latin typeface="ＭＳ Ｐゴシック"/>
              <a:ea typeface="ＭＳ Ｐゴシック"/>
              <a:cs typeface="ＭＳ Ｐゴシック"/>
            </a:rPr>
            <a:t>「業」</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３　附属、付属の</a:t>
          </a:r>
          <a:r>
            <a:rPr lang="en-US" cap="none" sz="1100" b="1" i="0" u="none" baseline="0">
              <a:solidFill>
                <a:srgbClr val="0000FF"/>
              </a:solidFill>
              <a:latin typeface="ＭＳ Ｐゴシック"/>
              <a:ea typeface="ＭＳ Ｐゴシック"/>
              <a:cs typeface="ＭＳ Ｐゴシック"/>
            </a:rPr>
            <a:t>「属」</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４　大学は</a:t>
          </a:r>
          <a:r>
            <a:rPr lang="en-US" cap="none" sz="1100" b="1" i="0" u="none" baseline="0">
              <a:solidFill>
                <a:srgbClr val="0000FF"/>
              </a:solidFill>
              <a:latin typeface="ＭＳ Ｐゴシック"/>
              <a:ea typeface="ＭＳ Ｐゴシック"/>
              <a:cs typeface="ＭＳ Ｐゴシック"/>
            </a:rPr>
            <a:t>「大」</a:t>
          </a:r>
          <a:r>
            <a:rPr lang="en-US" cap="none" sz="1100" b="0" i="0" u="none" baseline="0">
              <a:solidFill>
                <a:srgbClr val="0000FF"/>
              </a:solidFill>
              <a:latin typeface="ＭＳ Ｐゴシック"/>
              <a:ea typeface="ＭＳ Ｐゴシック"/>
              <a:cs typeface="ＭＳ Ｐゴシック"/>
            </a:rPr>
            <a:t>、短期大学は</a:t>
          </a:r>
          <a:r>
            <a:rPr lang="en-US" cap="none" sz="1100" b="1" i="0" u="none" baseline="0">
              <a:solidFill>
                <a:srgbClr val="0000FF"/>
              </a:solidFill>
              <a:latin typeface="ＭＳ Ｐゴシック"/>
              <a:ea typeface="ＭＳ Ｐゴシック"/>
              <a:cs typeface="ＭＳ Ｐゴシック"/>
            </a:rPr>
            <a:t>「短大」</a:t>
          </a:r>
          <a:r>
            <a:rPr lang="en-US" cap="none" sz="1100" b="0" i="0" u="none" baseline="0">
              <a:solidFill>
                <a:srgbClr val="0000FF"/>
              </a:solidFill>
              <a:latin typeface="ＭＳ Ｐゴシック"/>
              <a:ea typeface="ＭＳ Ｐゴシック"/>
              <a:cs typeface="ＭＳ Ｐゴシック"/>
            </a:rPr>
            <a:t>又は</a:t>
          </a:r>
          <a:r>
            <a:rPr lang="en-US" cap="none" sz="1100" b="1" i="0" u="none" baseline="0">
              <a:solidFill>
                <a:srgbClr val="0000FF"/>
              </a:solidFill>
              <a:latin typeface="ＭＳ Ｐゴシック"/>
              <a:ea typeface="ＭＳ Ｐゴシック"/>
              <a:cs typeface="ＭＳ Ｐゴシック"/>
            </a:rPr>
            <a:t>「短」</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とする
</a:t>
          </a:r>
          <a:r>
            <a:rPr lang="en-US" cap="none" sz="1100" b="0" i="0" u="none" baseline="0">
              <a:solidFill>
                <a:srgbClr val="0000FF"/>
              </a:solidFill>
              <a:latin typeface="ＭＳ Ｐゴシック"/>
              <a:ea typeface="ＭＳ Ｐゴシック"/>
              <a:cs typeface="ＭＳ Ｐゴシック"/>
            </a:rPr>
            <a:t>５　女子は</a:t>
          </a:r>
          <a:r>
            <a:rPr lang="en-US" cap="none" sz="1100" b="1" i="0" u="none" baseline="0">
              <a:solidFill>
                <a:srgbClr val="0000FF"/>
              </a:solidFill>
              <a:latin typeface="ＭＳ Ｐゴシック"/>
              <a:ea typeface="ＭＳ Ｐゴシック"/>
              <a:cs typeface="ＭＳ Ｐゴシック"/>
            </a:rPr>
            <a:t>「子」</a:t>
          </a:r>
          <a:r>
            <a:rPr lang="en-US" cap="none" sz="1100" b="0" i="0" u="none" baseline="0">
              <a:solidFill>
                <a:srgbClr val="0000FF"/>
              </a:solidFill>
              <a:latin typeface="ＭＳ Ｐゴシック"/>
              <a:ea typeface="ＭＳ Ｐゴシック"/>
              <a:cs typeface="ＭＳ Ｐゴシック"/>
            </a:rPr>
            <a:t>は省かなくてもよい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28575</xdr:colOff>
      <xdr:row>62</xdr:row>
      <xdr:rowOff>57150</xdr:rowOff>
    </xdr:from>
    <xdr:to>
      <xdr:col>0</xdr:col>
      <xdr:colOff>1266825</xdr:colOff>
      <xdr:row>81</xdr:row>
      <xdr:rowOff>114300</xdr:rowOff>
    </xdr:to>
    <xdr:sp>
      <xdr:nvSpPr>
        <xdr:cNvPr id="4" name="テキスト ボックス 4"/>
        <xdr:cNvSpPr txBox="1">
          <a:spLocks noChangeArrowheads="1"/>
        </xdr:cNvSpPr>
      </xdr:nvSpPr>
      <xdr:spPr>
        <a:xfrm>
          <a:off x="28575" y="13363575"/>
          <a:ext cx="1238250" cy="39338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左の列の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「学校名」「学校名略称」「ペア数」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は各県専門委員長が入力してください。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「＊団体戦監督には○をする」から右は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各校から送られてきた申込みから貼り付けできます。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6</xdr:row>
      <xdr:rowOff>142875</xdr:rowOff>
    </xdr:from>
    <xdr:to>
      <xdr:col>29</xdr:col>
      <xdr:colOff>295275</xdr:colOff>
      <xdr:row>14</xdr:row>
      <xdr:rowOff>47625</xdr:rowOff>
    </xdr:to>
    <xdr:sp>
      <xdr:nvSpPr>
        <xdr:cNvPr id="1" name="テキスト ボックス 1"/>
        <xdr:cNvSpPr txBox="1">
          <a:spLocks noChangeArrowheads="1"/>
        </xdr:cNvSpPr>
      </xdr:nvSpPr>
      <xdr:spPr>
        <a:xfrm>
          <a:off x="9639300" y="1438275"/>
          <a:ext cx="8143875"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0</xdr:rowOff>
    </xdr:from>
    <xdr:to>
      <xdr:col>21</xdr:col>
      <xdr:colOff>571500</xdr:colOff>
      <xdr:row>16</xdr:row>
      <xdr:rowOff>95250</xdr:rowOff>
    </xdr:to>
    <xdr:sp>
      <xdr:nvSpPr>
        <xdr:cNvPr id="1" name="テキスト ボックス 1"/>
        <xdr:cNvSpPr txBox="1">
          <a:spLocks noChangeArrowheads="1"/>
        </xdr:cNvSpPr>
      </xdr:nvSpPr>
      <xdr:spPr>
        <a:xfrm>
          <a:off x="7667625" y="1981200"/>
          <a:ext cx="8115300"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このシートに入力しない！！！！</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印刷用シートです。</a:t>
          </a:r>
          <a:r>
            <a:rPr lang="en-US" cap="none" sz="3600" b="0" i="0" u="none" baseline="0">
              <a:solidFill>
                <a:srgbClr val="FF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28</xdr:row>
      <xdr:rowOff>66675</xdr:rowOff>
    </xdr:from>
    <xdr:to>
      <xdr:col>12</xdr:col>
      <xdr:colOff>219075</xdr:colOff>
      <xdr:row>32</xdr:row>
      <xdr:rowOff>123825</xdr:rowOff>
    </xdr:to>
    <xdr:sp>
      <xdr:nvSpPr>
        <xdr:cNvPr id="1" name="AutoShape 1"/>
        <xdr:cNvSpPr>
          <a:spLocks/>
        </xdr:cNvSpPr>
      </xdr:nvSpPr>
      <xdr:spPr>
        <a:xfrm>
          <a:off x="8553450" y="6734175"/>
          <a:ext cx="1438275" cy="1009650"/>
        </a:xfrm>
        <a:prstGeom prst="wedgeRoundRectCallout">
          <a:avLst>
            <a:gd name="adj1" fmla="val -265898"/>
            <a:gd name="adj2" fmla="val -33120"/>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104775</xdr:colOff>
      <xdr:row>47</xdr:row>
      <xdr:rowOff>76200</xdr:rowOff>
    </xdr:from>
    <xdr:to>
      <xdr:col>15</xdr:col>
      <xdr:colOff>571500</xdr:colOff>
      <xdr:row>55</xdr:row>
      <xdr:rowOff>95250</xdr:rowOff>
    </xdr:to>
    <xdr:sp>
      <xdr:nvSpPr>
        <xdr:cNvPr id="2" name="AutoShape 3"/>
        <xdr:cNvSpPr>
          <a:spLocks/>
        </xdr:cNvSpPr>
      </xdr:nvSpPr>
      <xdr:spPr>
        <a:xfrm>
          <a:off x="9191625" y="11268075"/>
          <a:ext cx="3209925" cy="1924050"/>
        </a:xfrm>
        <a:prstGeom prst="wedgeRoundRectCallout">
          <a:avLst>
            <a:gd name="adj1" fmla="val -112907"/>
            <a:gd name="adj2" fmla="val -83685"/>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学校名略称基準について</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全国高体連ソフトテニス専門部、略称申し合わせに準ずること。
</a:t>
          </a:r>
          <a:r>
            <a:rPr lang="en-US" cap="none" sz="1100" b="0" i="0" u="none" baseline="0">
              <a:solidFill>
                <a:srgbClr val="0000FF"/>
              </a:solidFill>
              <a:latin typeface="ＭＳ Ｐゴシック"/>
              <a:ea typeface="ＭＳ Ｐゴシック"/>
              <a:cs typeface="ＭＳ Ｐゴシック"/>
            </a:rPr>
            <a:t>１　６文字以内とする。
</a:t>
          </a:r>
          <a:r>
            <a:rPr lang="en-US" cap="none" sz="1100" b="0" i="0" u="none" baseline="0">
              <a:solidFill>
                <a:srgbClr val="0000FF"/>
              </a:solidFill>
              <a:latin typeface="ＭＳ Ｐゴシック"/>
              <a:ea typeface="ＭＳ Ｐゴシック"/>
              <a:cs typeface="ＭＳ Ｐゴシック"/>
            </a:rPr>
            <a:t>２　商業、工業、農業、実業等の</a:t>
          </a:r>
          <a:r>
            <a:rPr lang="en-US" cap="none" sz="1100" b="1" i="0" u="none" baseline="0">
              <a:solidFill>
                <a:srgbClr val="0000FF"/>
              </a:solidFill>
              <a:latin typeface="ＭＳ Ｐゴシック"/>
              <a:ea typeface="ＭＳ Ｐゴシック"/>
              <a:cs typeface="ＭＳ Ｐゴシック"/>
            </a:rPr>
            <a:t>「業」</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３　附属、付属の</a:t>
          </a:r>
          <a:r>
            <a:rPr lang="en-US" cap="none" sz="1100" b="1" i="0" u="none" baseline="0">
              <a:solidFill>
                <a:srgbClr val="0000FF"/>
              </a:solidFill>
              <a:latin typeface="ＭＳ Ｐゴシック"/>
              <a:ea typeface="ＭＳ Ｐゴシック"/>
              <a:cs typeface="ＭＳ Ｐゴシック"/>
            </a:rPr>
            <a:t>「属」</a:t>
          </a:r>
          <a:r>
            <a:rPr lang="en-US" cap="none" sz="1100" b="0" i="0" u="none" baseline="0">
              <a:solidFill>
                <a:srgbClr val="0000FF"/>
              </a:solidFill>
              <a:latin typeface="ＭＳ Ｐゴシック"/>
              <a:ea typeface="ＭＳ Ｐゴシック"/>
              <a:cs typeface="ＭＳ Ｐゴシック"/>
            </a:rPr>
            <a:t>を省く
</a:t>
          </a:r>
          <a:r>
            <a:rPr lang="en-US" cap="none" sz="1100" b="0" i="0" u="none" baseline="0">
              <a:solidFill>
                <a:srgbClr val="0000FF"/>
              </a:solidFill>
              <a:latin typeface="ＭＳ Ｐゴシック"/>
              <a:ea typeface="ＭＳ Ｐゴシック"/>
              <a:cs typeface="ＭＳ Ｐゴシック"/>
            </a:rPr>
            <a:t>４　大学は</a:t>
          </a:r>
          <a:r>
            <a:rPr lang="en-US" cap="none" sz="1100" b="1" i="0" u="none" baseline="0">
              <a:solidFill>
                <a:srgbClr val="0000FF"/>
              </a:solidFill>
              <a:latin typeface="ＭＳ Ｐゴシック"/>
              <a:ea typeface="ＭＳ Ｐゴシック"/>
              <a:cs typeface="ＭＳ Ｐゴシック"/>
            </a:rPr>
            <a:t>「大」</a:t>
          </a:r>
          <a:r>
            <a:rPr lang="en-US" cap="none" sz="1100" b="0" i="0" u="none" baseline="0">
              <a:solidFill>
                <a:srgbClr val="0000FF"/>
              </a:solidFill>
              <a:latin typeface="ＭＳ Ｐゴシック"/>
              <a:ea typeface="ＭＳ Ｐゴシック"/>
              <a:cs typeface="ＭＳ Ｐゴシック"/>
            </a:rPr>
            <a:t>、短期大学は</a:t>
          </a:r>
          <a:r>
            <a:rPr lang="en-US" cap="none" sz="1100" b="1" i="0" u="none" baseline="0">
              <a:solidFill>
                <a:srgbClr val="0000FF"/>
              </a:solidFill>
              <a:latin typeface="ＭＳ Ｐゴシック"/>
              <a:ea typeface="ＭＳ Ｐゴシック"/>
              <a:cs typeface="ＭＳ Ｐゴシック"/>
            </a:rPr>
            <a:t>「短大」</a:t>
          </a:r>
          <a:r>
            <a:rPr lang="en-US" cap="none" sz="1100" b="0" i="0" u="none" baseline="0">
              <a:solidFill>
                <a:srgbClr val="0000FF"/>
              </a:solidFill>
              <a:latin typeface="ＭＳ Ｐゴシック"/>
              <a:ea typeface="ＭＳ Ｐゴシック"/>
              <a:cs typeface="ＭＳ Ｐゴシック"/>
            </a:rPr>
            <a:t>又は</a:t>
          </a:r>
          <a:r>
            <a:rPr lang="en-US" cap="none" sz="1100" b="1" i="0" u="none" baseline="0">
              <a:solidFill>
                <a:srgbClr val="0000FF"/>
              </a:solidFill>
              <a:latin typeface="ＭＳ Ｐゴシック"/>
              <a:ea typeface="ＭＳ Ｐゴシック"/>
              <a:cs typeface="ＭＳ Ｐゴシック"/>
            </a:rPr>
            <a:t>「短」</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とする
</a:t>
          </a:r>
          <a:r>
            <a:rPr lang="en-US" cap="none" sz="1100" b="0" i="0" u="none" baseline="0">
              <a:solidFill>
                <a:srgbClr val="0000FF"/>
              </a:solidFill>
              <a:latin typeface="ＭＳ Ｐゴシック"/>
              <a:ea typeface="ＭＳ Ｐゴシック"/>
              <a:cs typeface="ＭＳ Ｐゴシック"/>
            </a:rPr>
            <a:t>５　女子は</a:t>
          </a:r>
          <a:r>
            <a:rPr lang="en-US" cap="none" sz="1100" b="1" i="0" u="none" baseline="0">
              <a:solidFill>
                <a:srgbClr val="0000FF"/>
              </a:solidFill>
              <a:latin typeface="ＭＳ Ｐゴシック"/>
              <a:ea typeface="ＭＳ Ｐゴシック"/>
              <a:cs typeface="ＭＳ Ｐゴシック"/>
            </a:rPr>
            <a:t>「子」</a:t>
          </a:r>
          <a:r>
            <a:rPr lang="en-US" cap="none" sz="1100" b="0" i="0" u="none" baseline="0">
              <a:solidFill>
                <a:srgbClr val="0000FF"/>
              </a:solidFill>
              <a:latin typeface="ＭＳ Ｐゴシック"/>
              <a:ea typeface="ＭＳ Ｐゴシック"/>
              <a:cs typeface="ＭＳ Ｐゴシック"/>
            </a:rPr>
            <a:t>は省かなくてもよい　　　
</a:t>
          </a:r>
        </a:p>
      </xdr:txBody>
    </xdr:sp>
    <xdr:clientData/>
  </xdr:twoCellAnchor>
  <xdr:twoCellAnchor>
    <xdr:from>
      <xdr:col>0</xdr:col>
      <xdr:colOff>66675</xdr:colOff>
      <xdr:row>62</xdr:row>
      <xdr:rowOff>0</xdr:rowOff>
    </xdr:from>
    <xdr:to>
      <xdr:col>1</xdr:col>
      <xdr:colOff>161925</xdr:colOff>
      <xdr:row>84</xdr:row>
      <xdr:rowOff>152400</xdr:rowOff>
    </xdr:to>
    <xdr:sp>
      <xdr:nvSpPr>
        <xdr:cNvPr id="3" name="テキスト ボックス 4"/>
        <xdr:cNvSpPr txBox="1">
          <a:spLocks noChangeArrowheads="1"/>
        </xdr:cNvSpPr>
      </xdr:nvSpPr>
      <xdr:spPr>
        <a:xfrm>
          <a:off x="66675" y="14649450"/>
          <a:ext cx="1200150" cy="39338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左の列の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「学校名」「学校名略称」「ペア数」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は各県専門委員長が入力してください。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「＊団体戦監督には○をする」から右は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各校から送られてきた申込みから貼り付けできます。</a:t>
          </a:r>
        </a:p>
      </xdr:txBody>
    </xdr:sp>
    <xdr:clientData/>
  </xdr:twoCellAnchor>
  <xdr:twoCellAnchor>
    <xdr:from>
      <xdr:col>10</xdr:col>
      <xdr:colOff>104775</xdr:colOff>
      <xdr:row>39</xdr:row>
      <xdr:rowOff>171450</xdr:rowOff>
    </xdr:from>
    <xdr:to>
      <xdr:col>12</xdr:col>
      <xdr:colOff>171450</xdr:colOff>
      <xdr:row>43</xdr:row>
      <xdr:rowOff>228600</xdr:rowOff>
    </xdr:to>
    <xdr:sp>
      <xdr:nvSpPr>
        <xdr:cNvPr id="4" name="AutoShape 1"/>
        <xdr:cNvSpPr>
          <a:spLocks/>
        </xdr:cNvSpPr>
      </xdr:nvSpPr>
      <xdr:spPr>
        <a:xfrm>
          <a:off x="8505825" y="9458325"/>
          <a:ext cx="1438275" cy="1009650"/>
        </a:xfrm>
        <a:prstGeom prst="wedgeRoundRectCallout">
          <a:avLst>
            <a:gd name="adj1" fmla="val -266560"/>
            <a:gd name="adj2" fmla="val -44444"/>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生年月日は
</a:t>
          </a:r>
          <a:r>
            <a:rPr lang="en-US" cap="none" sz="1100" b="0" i="0" u="none" baseline="0">
              <a:solidFill>
                <a:srgbClr val="0000FF"/>
              </a:solidFill>
              <a:latin typeface="ＭＳ Ｐゴシック"/>
              <a:ea typeface="ＭＳ Ｐゴシック"/>
              <a:cs typeface="ＭＳ Ｐゴシック"/>
            </a:rPr>
            <a:t>H1.10.10</a:t>
          </a:r>
          <a:r>
            <a:rPr lang="en-US" cap="none" sz="1100" b="0" i="0" u="none" baseline="0">
              <a:solidFill>
                <a:srgbClr val="0000FF"/>
              </a:solidFill>
              <a:latin typeface="ＭＳ Ｐゴシック"/>
              <a:ea typeface="ＭＳ Ｐゴシック"/>
              <a:cs typeface="ＭＳ Ｐゴシック"/>
            </a:rPr>
            <a:t>のように、
</a:t>
          </a:r>
          <a:r>
            <a:rPr lang="en-US" cap="none" sz="1100" b="0" i="0" u="none" baseline="0">
              <a:solidFill>
                <a:srgbClr val="0000FF"/>
              </a:solidFill>
              <a:latin typeface="ＭＳ Ｐゴシック"/>
              <a:ea typeface="ＭＳ Ｐゴシック"/>
              <a:cs typeface="ＭＳ Ｐゴシック"/>
            </a:rPr>
            <a:t>記入して下さい。年齢は、自動的に計算されます。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B3:Q67"/>
  <sheetViews>
    <sheetView view="pageBreakPreview" zoomScaleNormal="85" zoomScaleSheetLayoutView="100" zoomScalePageLayoutView="0" workbookViewId="0" topLeftCell="A34">
      <selection activeCell="F22" sqref="F22:G22"/>
    </sheetView>
  </sheetViews>
  <sheetFormatPr defaultColWidth="9.00390625" defaultRowHeight="13.5"/>
  <cols>
    <col min="2" max="2" width="4.50390625" style="0" customWidth="1"/>
    <col min="3" max="3" width="3.375" style="0" customWidth="1"/>
    <col min="4" max="4" width="3.125" style="0" customWidth="1"/>
    <col min="5" max="5" width="3.625" style="0" customWidth="1"/>
    <col min="6" max="6" width="11.00390625" style="0" bestFit="1" customWidth="1"/>
    <col min="7" max="7" width="11.00390625" style="0" customWidth="1"/>
    <col min="8" max="8" width="2.50390625" style="0" bestFit="1" customWidth="1"/>
    <col min="9" max="9" width="14.25390625" style="0" customWidth="1"/>
    <col min="10" max="10" width="3.00390625" style="0" customWidth="1"/>
    <col min="11" max="11" width="2.50390625" style="0" bestFit="1" customWidth="1"/>
    <col min="12" max="12" width="7.125" style="0" bestFit="1" customWidth="1"/>
    <col min="13" max="13" width="13.25390625" style="0" customWidth="1"/>
    <col min="14" max="14" width="7.125" style="0" customWidth="1"/>
    <col min="15" max="15" width="7.50390625" style="0" customWidth="1"/>
    <col min="16" max="16" width="4.75390625" style="0" bestFit="1" customWidth="1"/>
    <col min="17" max="17" width="13.875" style="0" bestFit="1" customWidth="1"/>
  </cols>
  <sheetData>
    <row r="3" spans="2:17" ht="18.75">
      <c r="B3" s="227" t="s">
        <v>140</v>
      </c>
      <c r="C3" s="227"/>
      <c r="D3" s="227"/>
      <c r="E3" s="227"/>
      <c r="F3" s="227"/>
      <c r="G3" s="227"/>
      <c r="H3" s="227"/>
      <c r="I3" s="227"/>
      <c r="J3" s="227"/>
      <c r="K3" s="227"/>
      <c r="L3" s="227"/>
      <c r="M3" s="227"/>
      <c r="N3" s="227"/>
      <c r="O3" s="227"/>
      <c r="P3" s="227"/>
      <c r="Q3" s="227"/>
    </row>
    <row r="4" spans="2:17" ht="18.75">
      <c r="B4" s="227" t="s">
        <v>129</v>
      </c>
      <c r="C4" s="227"/>
      <c r="D4" s="227"/>
      <c r="E4" s="227"/>
      <c r="F4" s="227"/>
      <c r="G4" s="227"/>
      <c r="H4" s="227"/>
      <c r="I4" s="227"/>
      <c r="J4" s="227"/>
      <c r="K4" s="227"/>
      <c r="L4" s="227"/>
      <c r="M4" s="227"/>
      <c r="N4" s="227"/>
      <c r="O4" s="227"/>
      <c r="P4" s="227"/>
      <c r="Q4" s="227"/>
    </row>
    <row r="5" spans="2:17" ht="18.75">
      <c r="B5" s="227" t="s">
        <v>141</v>
      </c>
      <c r="C5" s="227"/>
      <c r="D5" s="227"/>
      <c r="E5" s="227"/>
      <c r="F5" s="227"/>
      <c r="G5" s="227"/>
      <c r="H5" s="227"/>
      <c r="I5" s="227"/>
      <c r="J5" s="227"/>
      <c r="K5" s="227"/>
      <c r="L5" s="227"/>
      <c r="M5" s="227"/>
      <c r="N5" s="227"/>
      <c r="O5" s="227"/>
      <c r="P5" s="227"/>
      <c r="Q5" s="227"/>
    </row>
    <row r="6" spans="2:17" ht="18.75">
      <c r="B6" s="227"/>
      <c r="C6" s="227"/>
      <c r="D6" s="227"/>
      <c r="E6" s="227"/>
      <c r="F6" s="227"/>
      <c r="G6" s="227"/>
      <c r="H6" s="227"/>
      <c r="I6" s="227"/>
      <c r="J6" s="227"/>
      <c r="K6" s="227"/>
      <c r="L6" s="227"/>
      <c r="M6" s="227"/>
      <c r="N6" s="227"/>
      <c r="O6" s="227"/>
      <c r="P6" s="227"/>
      <c r="Q6" s="227"/>
    </row>
    <row r="7" spans="2:17" ht="14.25" thickBot="1">
      <c r="B7" s="237" t="s">
        <v>35</v>
      </c>
      <c r="C7" s="237"/>
      <c r="D7" s="237"/>
      <c r="E7" s="237"/>
      <c r="F7" s="237"/>
      <c r="G7" s="237"/>
      <c r="H7" s="237"/>
      <c r="I7" s="237"/>
      <c r="J7" s="237"/>
      <c r="K7" s="237"/>
      <c r="L7" s="237"/>
      <c r="M7" s="237"/>
      <c r="N7" s="237"/>
      <c r="O7" s="237"/>
      <c r="P7" s="237"/>
      <c r="Q7" s="237"/>
    </row>
    <row r="8" spans="2:17" ht="31.5" customHeight="1" thickBot="1">
      <c r="B8" s="475" t="str">
        <f>'男データ'!C7</f>
        <v>男子</v>
      </c>
      <c r="C8" s="476"/>
      <c r="D8" s="477"/>
      <c r="E8" s="12"/>
      <c r="F8" s="12"/>
      <c r="G8" s="12"/>
      <c r="H8" s="12"/>
      <c r="I8" s="12"/>
      <c r="J8" s="12"/>
      <c r="K8" s="12"/>
      <c r="L8" s="12"/>
      <c r="M8" s="12"/>
      <c r="N8" s="12"/>
      <c r="O8" s="12"/>
      <c r="P8" s="13" t="s">
        <v>1</v>
      </c>
      <c r="Q8" s="14" t="str">
        <f>IF('男データ'!D9="","",'男データ'!D9)&amp;"県"</f>
        <v>県</v>
      </c>
    </row>
    <row r="9" ht="14.25" thickBot="1"/>
    <row r="10" spans="2:17" ht="13.5">
      <c r="B10" s="139" t="s">
        <v>46</v>
      </c>
      <c r="C10" s="116" t="s">
        <v>36</v>
      </c>
      <c r="D10" s="215" t="s">
        <v>31</v>
      </c>
      <c r="E10" s="215"/>
      <c r="F10" s="129">
        <f>'男データ'!F16</f>
        <v>0</v>
      </c>
      <c r="G10" s="130"/>
      <c r="H10" s="130"/>
      <c r="I10" s="166">
        <f>IF(I11="高等学校","こうとうがっこう",IF(I11="高等専門学校","こうとうせんもんがっこう",""))</f>
      </c>
      <c r="J10" s="166"/>
      <c r="K10" s="167"/>
      <c r="L10" s="175" t="s">
        <v>40</v>
      </c>
      <c r="M10" s="194" t="str">
        <f>"〒"&amp;'男データ'!J16</f>
        <v>〒</v>
      </c>
      <c r="N10" s="194"/>
      <c r="O10" s="194"/>
      <c r="P10" s="175" t="s">
        <v>42</v>
      </c>
      <c r="Q10" s="191">
        <f>'男データ'!L16</f>
        <v>0</v>
      </c>
    </row>
    <row r="11" spans="2:17" ht="13.5" customHeight="1">
      <c r="B11" s="140"/>
      <c r="C11" s="117"/>
      <c r="D11" s="119" t="s">
        <v>3</v>
      </c>
      <c r="E11" s="120"/>
      <c r="F11" s="179">
        <f>'男データ'!D16</f>
        <v>0</v>
      </c>
      <c r="G11" s="202"/>
      <c r="H11" s="203"/>
      <c r="I11" s="162">
        <f>'男データ'!E16</f>
        <v>0</v>
      </c>
      <c r="J11" s="163"/>
      <c r="K11" s="163"/>
      <c r="L11" s="126"/>
      <c r="M11" s="195">
        <f>'男データ'!K16</f>
        <v>0</v>
      </c>
      <c r="N11" s="196"/>
      <c r="O11" s="197"/>
      <c r="P11" s="126"/>
      <c r="Q11" s="184"/>
    </row>
    <row r="12" spans="2:17" ht="13.5" customHeight="1">
      <c r="B12" s="140"/>
      <c r="C12" s="117"/>
      <c r="D12" s="119"/>
      <c r="E12" s="120"/>
      <c r="F12" s="204"/>
      <c r="G12" s="204"/>
      <c r="H12" s="205"/>
      <c r="I12" s="164"/>
      <c r="J12" s="165"/>
      <c r="K12" s="165"/>
      <c r="L12" s="126"/>
      <c r="M12" s="198"/>
      <c r="N12" s="196"/>
      <c r="O12" s="197"/>
      <c r="P12" s="126" t="s">
        <v>43</v>
      </c>
      <c r="Q12" s="154">
        <f>'男データ'!M16</f>
        <v>0</v>
      </c>
    </row>
    <row r="13" spans="2:17" ht="13.5" customHeight="1">
      <c r="B13" s="140"/>
      <c r="C13" s="117"/>
      <c r="D13" s="119"/>
      <c r="E13" s="120"/>
      <c r="F13" s="204"/>
      <c r="G13" s="204"/>
      <c r="H13" s="205"/>
      <c r="I13" s="164"/>
      <c r="J13" s="165"/>
      <c r="K13" s="165"/>
      <c r="L13" s="126"/>
      <c r="M13" s="199"/>
      <c r="N13" s="200"/>
      <c r="O13" s="201"/>
      <c r="P13" s="126"/>
      <c r="Q13" s="184"/>
    </row>
    <row r="14" spans="2:17" ht="13.5" customHeight="1">
      <c r="B14" s="140"/>
      <c r="C14" s="117"/>
      <c r="D14" s="119"/>
      <c r="E14" s="120"/>
      <c r="F14" s="4" t="s">
        <v>5</v>
      </c>
      <c r="G14" s="185">
        <f>'男データ'!G16</f>
        <v>0</v>
      </c>
      <c r="H14" s="186"/>
      <c r="I14" s="186"/>
      <c r="J14" s="186"/>
      <c r="K14" s="187"/>
      <c r="L14" s="8" t="s">
        <v>31</v>
      </c>
      <c r="M14" s="150">
        <f>'男データ'!I16</f>
        <v>0</v>
      </c>
      <c r="N14" s="176"/>
      <c r="O14" s="177"/>
      <c r="P14" s="153" t="s">
        <v>12</v>
      </c>
      <c r="Q14" s="154">
        <f>'男データ'!N16</f>
        <v>0</v>
      </c>
    </row>
    <row r="15" spans="2:17" ht="13.5" customHeight="1">
      <c r="B15" s="140"/>
      <c r="C15" s="117"/>
      <c r="D15" s="121"/>
      <c r="E15" s="122"/>
      <c r="F15" s="5" t="s">
        <v>149</v>
      </c>
      <c r="G15" s="188"/>
      <c r="H15" s="189"/>
      <c r="I15" s="189"/>
      <c r="J15" s="189"/>
      <c r="K15" s="190"/>
      <c r="L15" s="5" t="s">
        <v>41</v>
      </c>
      <c r="M15" s="156">
        <f>'男データ'!H16</f>
        <v>0</v>
      </c>
      <c r="N15" s="178"/>
      <c r="O15" s="122"/>
      <c r="P15" s="153"/>
      <c r="Q15" s="184"/>
    </row>
    <row r="16" spans="2:17" ht="15">
      <c r="B16" s="140"/>
      <c r="C16" s="117"/>
      <c r="D16" s="126" t="s">
        <v>39</v>
      </c>
      <c r="E16" s="126"/>
      <c r="F16" s="127" t="s">
        <v>30</v>
      </c>
      <c r="G16" s="128"/>
      <c r="H16" s="7" t="s">
        <v>37</v>
      </c>
      <c r="I16" s="149" t="s">
        <v>31</v>
      </c>
      <c r="J16" s="149"/>
      <c r="K16" s="6" t="s">
        <v>38</v>
      </c>
      <c r="L16" s="3" t="s">
        <v>23</v>
      </c>
      <c r="M16" s="3" t="s">
        <v>22</v>
      </c>
      <c r="N16" s="3" t="s">
        <v>25</v>
      </c>
      <c r="O16" s="126" t="s">
        <v>26</v>
      </c>
      <c r="P16" s="126"/>
      <c r="Q16" s="159"/>
    </row>
    <row r="17" spans="2:17" ht="18.75" customHeight="1">
      <c r="B17" s="140"/>
      <c r="C17" s="117"/>
      <c r="D17" s="131">
        <v>1</v>
      </c>
      <c r="E17" s="4" t="s">
        <v>33</v>
      </c>
      <c r="F17" s="133">
        <f>IF('男データ'!E22="","",'男データ'!E22)</f>
      </c>
      <c r="G17" s="134"/>
      <c r="H17" s="16" t="s">
        <v>37</v>
      </c>
      <c r="I17" s="143">
        <f>IF('男データ'!F22="","",'男データ'!F22)</f>
      </c>
      <c r="J17" s="143"/>
      <c r="K17" s="17" t="s">
        <v>38</v>
      </c>
      <c r="L17" s="15">
        <f>IF('男データ'!G22="","",'男データ'!G22)</f>
      </c>
      <c r="M17" s="18">
        <f>IF('男データ'!H22="","",'男データ'!H22)</f>
      </c>
      <c r="N17" s="15">
        <f>IF('男データ'!J22="生年月日を入力","",'男データ'!J22)</f>
      </c>
      <c r="O17" s="192">
        <f>IF('男データ'!I22="","",'男データ'!I22)</f>
      </c>
      <c r="P17" s="192"/>
      <c r="Q17" s="193"/>
    </row>
    <row r="18" spans="2:17" ht="18.75" customHeight="1">
      <c r="B18" s="140"/>
      <c r="C18" s="117"/>
      <c r="D18" s="132"/>
      <c r="E18" s="9" t="s">
        <v>34</v>
      </c>
      <c r="F18" s="123">
        <f>IF('男データ'!E23="","",'男データ'!E23)</f>
      </c>
      <c r="G18" s="124"/>
      <c r="H18" s="20" t="s">
        <v>37</v>
      </c>
      <c r="I18" s="125">
        <f>IF('男データ'!F23="","",'男データ'!F23)</f>
      </c>
      <c r="J18" s="125"/>
      <c r="K18" s="21" t="s">
        <v>38</v>
      </c>
      <c r="L18" s="19">
        <f>IF('男データ'!G23="","",'男データ'!G23)</f>
      </c>
      <c r="M18" s="22">
        <f>IF('男データ'!H23="","",'男データ'!H23)</f>
      </c>
      <c r="N18" s="19">
        <f>IF('男データ'!J23="生年月日を入力","",'男データ'!J23)</f>
      </c>
      <c r="O18" s="147">
        <f>IF('男データ'!I23="","",'男データ'!I23)</f>
      </c>
      <c r="P18" s="147"/>
      <c r="Q18" s="148"/>
    </row>
    <row r="19" spans="2:17" ht="18.75" customHeight="1">
      <c r="B19" s="140"/>
      <c r="C19" s="117"/>
      <c r="D19" s="131">
        <v>2</v>
      </c>
      <c r="E19" s="4" t="s">
        <v>33</v>
      </c>
      <c r="F19" s="133">
        <f>IF('男データ'!E24="","",'男データ'!E24)</f>
      </c>
      <c r="G19" s="134"/>
      <c r="H19" s="16" t="s">
        <v>37</v>
      </c>
      <c r="I19" s="143">
        <f>IF('男データ'!F24="","",'男データ'!F24)</f>
      </c>
      <c r="J19" s="143"/>
      <c r="K19" s="17" t="s">
        <v>38</v>
      </c>
      <c r="L19" s="15">
        <f>IF('男データ'!G24="","",'男データ'!G24)</f>
      </c>
      <c r="M19" s="18">
        <f>IF('男データ'!H24="","",'男データ'!H24)</f>
      </c>
      <c r="N19" s="15">
        <f>IF('男データ'!J24="生年月日を入力","",'男データ'!J24)</f>
      </c>
      <c r="O19" s="192">
        <f>IF('男データ'!I24="","",'男データ'!I24)</f>
      </c>
      <c r="P19" s="192"/>
      <c r="Q19" s="193"/>
    </row>
    <row r="20" spans="2:17" ht="18.75" customHeight="1">
      <c r="B20" s="140"/>
      <c r="C20" s="117"/>
      <c r="D20" s="132"/>
      <c r="E20" s="9" t="s">
        <v>34</v>
      </c>
      <c r="F20" s="123">
        <f>IF('男データ'!E25="","",'男データ'!E25)</f>
      </c>
      <c r="G20" s="124"/>
      <c r="H20" s="20" t="s">
        <v>37</v>
      </c>
      <c r="I20" s="125">
        <f>IF('男データ'!F25="","",'男データ'!F25)</f>
      </c>
      <c r="J20" s="125"/>
      <c r="K20" s="21" t="s">
        <v>38</v>
      </c>
      <c r="L20" s="19">
        <f>IF('男データ'!G25="","",'男データ'!G25)</f>
      </c>
      <c r="M20" s="22">
        <f>IF('男データ'!H25="","",'男データ'!H25)</f>
      </c>
      <c r="N20" s="19">
        <f>IF('男データ'!J25="生年月日を入力","",'男データ'!J25)</f>
      </c>
      <c r="O20" s="147">
        <f>IF('男データ'!I25="","",'男データ'!I25)</f>
      </c>
      <c r="P20" s="147"/>
      <c r="Q20" s="148"/>
    </row>
    <row r="21" spans="2:17" ht="18.75" customHeight="1">
      <c r="B21" s="140"/>
      <c r="C21" s="117"/>
      <c r="D21" s="131">
        <v>3</v>
      </c>
      <c r="E21" s="4" t="s">
        <v>33</v>
      </c>
      <c r="F21" s="133">
        <f>IF('男データ'!E26="","",'男データ'!E26)</f>
      </c>
      <c r="G21" s="134"/>
      <c r="H21" s="16" t="s">
        <v>37</v>
      </c>
      <c r="I21" s="143">
        <f>IF('男データ'!F26="","",'男データ'!F26)</f>
      </c>
      <c r="J21" s="143"/>
      <c r="K21" s="17" t="s">
        <v>38</v>
      </c>
      <c r="L21" s="15">
        <f>IF('男データ'!G26="","",'男データ'!G26)</f>
      </c>
      <c r="M21" s="18">
        <f>IF('男データ'!H26="","",'男データ'!H26)</f>
      </c>
      <c r="N21" s="15">
        <f>IF('男データ'!J26="生年月日を入力","",'男データ'!J26)</f>
      </c>
      <c r="O21" s="192">
        <f>IF('男データ'!I26="","",'男データ'!I26)</f>
      </c>
      <c r="P21" s="192"/>
      <c r="Q21" s="193"/>
    </row>
    <row r="22" spans="2:17" ht="18.75" customHeight="1">
      <c r="B22" s="140"/>
      <c r="C22" s="117"/>
      <c r="D22" s="132"/>
      <c r="E22" s="9" t="s">
        <v>34</v>
      </c>
      <c r="F22" s="123">
        <f>IF('男データ'!E27="","",'男データ'!E27)</f>
      </c>
      <c r="G22" s="124"/>
      <c r="H22" s="20" t="s">
        <v>37</v>
      </c>
      <c r="I22" s="125">
        <f>IF('男データ'!F27="","",'男データ'!F27)</f>
      </c>
      <c r="J22" s="125"/>
      <c r="K22" s="21" t="s">
        <v>38</v>
      </c>
      <c r="L22" s="19">
        <f>IF('男データ'!G27="","",'男データ'!G27)</f>
      </c>
      <c r="M22" s="22">
        <f>IF('男データ'!H27="","",'男データ'!H27)</f>
      </c>
      <c r="N22" s="19">
        <f>IF('男データ'!J27="生年月日を入力","",'男データ'!J27)</f>
      </c>
      <c r="O22" s="147">
        <f>IF('男データ'!I27="","",'男データ'!I27)</f>
      </c>
      <c r="P22" s="147"/>
      <c r="Q22" s="148"/>
    </row>
    <row r="23" spans="2:17" ht="18.75" customHeight="1">
      <c r="B23" s="140"/>
      <c r="C23" s="117"/>
      <c r="D23" s="131">
        <v>4</v>
      </c>
      <c r="E23" s="4" t="s">
        <v>33</v>
      </c>
      <c r="F23" s="133">
        <f>IF('男データ'!E28="","",'男データ'!E28)</f>
      </c>
      <c r="G23" s="134"/>
      <c r="H23" s="16" t="s">
        <v>37</v>
      </c>
      <c r="I23" s="143">
        <f>IF('男データ'!F28="","",'男データ'!F28)</f>
      </c>
      <c r="J23" s="143"/>
      <c r="K23" s="17" t="s">
        <v>38</v>
      </c>
      <c r="L23" s="15">
        <f>IF('男データ'!G28="","",'男データ'!G28)</f>
      </c>
      <c r="M23" s="18">
        <f>IF('男データ'!H28="","",'男データ'!H28)</f>
      </c>
      <c r="N23" s="15">
        <f>IF('男データ'!J28="生年月日を入力","",'男データ'!J28)</f>
      </c>
      <c r="O23" s="192">
        <f>IF('男データ'!I28="","",'男データ'!I28)</f>
      </c>
      <c r="P23" s="192"/>
      <c r="Q23" s="193"/>
    </row>
    <row r="24" spans="2:17" ht="18.75" customHeight="1" thickBot="1">
      <c r="B24" s="140"/>
      <c r="C24" s="118"/>
      <c r="D24" s="142"/>
      <c r="E24" s="10" t="s">
        <v>34</v>
      </c>
      <c r="F24" s="144">
        <f>IF('男データ'!E29="","",'男データ'!E29)</f>
      </c>
      <c r="G24" s="145"/>
      <c r="H24" s="24" t="s">
        <v>37</v>
      </c>
      <c r="I24" s="146">
        <f>IF('男データ'!F29="","",'男データ'!F29)</f>
      </c>
      <c r="J24" s="146"/>
      <c r="K24" s="25" t="s">
        <v>38</v>
      </c>
      <c r="L24" s="23">
        <f>IF('男データ'!G29="","",'男データ'!G29)</f>
      </c>
      <c r="M24" s="26">
        <f>IF('男データ'!H29="","",'男データ'!H29)</f>
      </c>
      <c r="N24" s="23">
        <f>IF('男データ'!J29="生年月日を入力","",'男データ'!J29)</f>
      </c>
      <c r="O24" s="135">
        <f>IF('男データ'!I29="","",'男データ'!I29)</f>
      </c>
      <c r="P24" s="135"/>
      <c r="Q24" s="136"/>
    </row>
    <row r="25" spans="2:17" ht="13.5" customHeight="1">
      <c r="B25" s="140"/>
      <c r="C25" s="116" t="s">
        <v>45</v>
      </c>
      <c r="D25" s="215" t="s">
        <v>31</v>
      </c>
      <c r="E25" s="215"/>
      <c r="F25" s="129">
        <f>'男データ'!F17</f>
        <v>0</v>
      </c>
      <c r="G25" s="130"/>
      <c r="H25" s="130"/>
      <c r="I25" s="166">
        <f>IF(I26="高等学校","こうとうがっこう",IF(I26="高等専門学校","こうとうせんもんがっこう",""))</f>
      </c>
      <c r="J25" s="166"/>
      <c r="K25" s="167"/>
      <c r="L25" s="175" t="s">
        <v>40</v>
      </c>
      <c r="M25" s="216" t="str">
        <f>"〒"&amp;'男データ'!J17</f>
        <v>〒</v>
      </c>
      <c r="N25" s="216"/>
      <c r="O25" s="216"/>
      <c r="P25" s="175" t="s">
        <v>42</v>
      </c>
      <c r="Q25" s="191">
        <f>'男データ'!L17</f>
        <v>0</v>
      </c>
    </row>
    <row r="26" spans="2:17" ht="13.5">
      <c r="B26" s="140"/>
      <c r="C26" s="117"/>
      <c r="D26" s="119" t="s">
        <v>3</v>
      </c>
      <c r="E26" s="120"/>
      <c r="F26" s="179">
        <f>'男データ'!D17</f>
        <v>0</v>
      </c>
      <c r="G26" s="180"/>
      <c r="H26" s="181"/>
      <c r="I26" s="162">
        <f>'男データ'!E17</f>
        <v>0</v>
      </c>
      <c r="J26" s="163"/>
      <c r="K26" s="163"/>
      <c r="L26" s="126"/>
      <c r="M26" s="168">
        <f>'男データ'!K17</f>
        <v>0</v>
      </c>
      <c r="N26" s="169"/>
      <c r="O26" s="170"/>
      <c r="P26" s="126"/>
      <c r="Q26" s="155"/>
    </row>
    <row r="27" spans="2:17" ht="13.5">
      <c r="B27" s="140"/>
      <c r="C27" s="117"/>
      <c r="D27" s="119"/>
      <c r="E27" s="120"/>
      <c r="F27" s="182"/>
      <c r="G27" s="182"/>
      <c r="H27" s="183"/>
      <c r="I27" s="164"/>
      <c r="J27" s="165"/>
      <c r="K27" s="165"/>
      <c r="L27" s="126"/>
      <c r="M27" s="171"/>
      <c r="N27" s="169"/>
      <c r="O27" s="170"/>
      <c r="P27" s="126" t="s">
        <v>43</v>
      </c>
      <c r="Q27" s="154">
        <f>'男データ'!M17</f>
        <v>0</v>
      </c>
    </row>
    <row r="28" spans="2:17" ht="13.5">
      <c r="B28" s="140"/>
      <c r="C28" s="117"/>
      <c r="D28" s="119"/>
      <c r="E28" s="120"/>
      <c r="F28" s="182"/>
      <c r="G28" s="182"/>
      <c r="H28" s="183"/>
      <c r="I28" s="164"/>
      <c r="J28" s="165"/>
      <c r="K28" s="165"/>
      <c r="L28" s="126"/>
      <c r="M28" s="172"/>
      <c r="N28" s="173"/>
      <c r="O28" s="174"/>
      <c r="P28" s="126"/>
      <c r="Q28" s="155"/>
    </row>
    <row r="29" spans="2:17" ht="13.5" customHeight="1">
      <c r="B29" s="140"/>
      <c r="C29" s="117"/>
      <c r="D29" s="119"/>
      <c r="E29" s="120"/>
      <c r="F29" s="4" t="s">
        <v>5</v>
      </c>
      <c r="G29" s="185">
        <f>'男データ'!G17</f>
        <v>0</v>
      </c>
      <c r="H29" s="186"/>
      <c r="I29" s="186"/>
      <c r="J29" s="186"/>
      <c r="K29" s="187"/>
      <c r="L29" s="8" t="s">
        <v>31</v>
      </c>
      <c r="M29" s="150">
        <f>'男データ'!I17</f>
        <v>0</v>
      </c>
      <c r="N29" s="151"/>
      <c r="O29" s="152"/>
      <c r="P29" s="153" t="s">
        <v>12</v>
      </c>
      <c r="Q29" s="154">
        <f>'男データ'!N17</f>
        <v>0</v>
      </c>
    </row>
    <row r="30" spans="2:17" ht="13.5" customHeight="1">
      <c r="B30" s="140"/>
      <c r="C30" s="117"/>
      <c r="D30" s="121"/>
      <c r="E30" s="122"/>
      <c r="F30" s="5" t="s">
        <v>149</v>
      </c>
      <c r="G30" s="188"/>
      <c r="H30" s="189"/>
      <c r="I30" s="189"/>
      <c r="J30" s="189"/>
      <c r="K30" s="190"/>
      <c r="L30" s="5" t="s">
        <v>41</v>
      </c>
      <c r="M30" s="156">
        <f>'男データ'!H17</f>
        <v>0</v>
      </c>
      <c r="N30" s="157"/>
      <c r="O30" s="158"/>
      <c r="P30" s="153"/>
      <c r="Q30" s="155"/>
    </row>
    <row r="31" spans="2:17" ht="15">
      <c r="B31" s="140"/>
      <c r="C31" s="117"/>
      <c r="D31" s="126" t="s">
        <v>39</v>
      </c>
      <c r="E31" s="126"/>
      <c r="F31" s="127" t="s">
        <v>30</v>
      </c>
      <c r="G31" s="128"/>
      <c r="H31" s="7" t="s">
        <v>37</v>
      </c>
      <c r="I31" s="149" t="s">
        <v>31</v>
      </c>
      <c r="J31" s="149"/>
      <c r="K31" s="6" t="s">
        <v>38</v>
      </c>
      <c r="L31" s="3" t="s">
        <v>23</v>
      </c>
      <c r="M31" s="3" t="s">
        <v>22</v>
      </c>
      <c r="N31" s="3" t="s">
        <v>25</v>
      </c>
      <c r="O31" s="126" t="s">
        <v>26</v>
      </c>
      <c r="P31" s="126"/>
      <c r="Q31" s="159"/>
    </row>
    <row r="32" spans="2:17" ht="18.75" customHeight="1">
      <c r="B32" s="140"/>
      <c r="C32" s="117"/>
      <c r="D32" s="131">
        <v>1</v>
      </c>
      <c r="E32" s="4" t="s">
        <v>33</v>
      </c>
      <c r="F32" s="133">
        <f>IF('男データ'!E33="","",'男データ'!E33)</f>
      </c>
      <c r="G32" s="134"/>
      <c r="H32" s="16" t="s">
        <v>37</v>
      </c>
      <c r="I32" s="143">
        <f>IF('男データ'!F33="","",'男データ'!F33)</f>
      </c>
      <c r="J32" s="143"/>
      <c r="K32" s="17" t="s">
        <v>38</v>
      </c>
      <c r="L32" s="15">
        <f>IF('男データ'!G33="","",'男データ'!G33)</f>
      </c>
      <c r="M32" s="18">
        <f>IF('男データ'!H33="","",'男データ'!H33)</f>
      </c>
      <c r="N32" s="107" t="str">
        <f>IF('男データ'!J33="","",'男データ'!J33)</f>
        <v>生年月日を入力</v>
      </c>
      <c r="O32" s="160">
        <f>IF('男データ'!I33="","",'男データ'!I33)</f>
      </c>
      <c r="P32" s="160"/>
      <c r="Q32" s="161"/>
    </row>
    <row r="33" spans="2:17" ht="18.75" customHeight="1">
      <c r="B33" s="140"/>
      <c r="C33" s="117"/>
      <c r="D33" s="132"/>
      <c r="E33" s="9" t="s">
        <v>34</v>
      </c>
      <c r="F33" s="123">
        <f>IF('男データ'!E34="","",'男データ'!E34)</f>
      </c>
      <c r="G33" s="124"/>
      <c r="H33" s="20" t="s">
        <v>37</v>
      </c>
      <c r="I33" s="125">
        <f>IF('男データ'!F34="","",'男データ'!F34)</f>
      </c>
      <c r="J33" s="125"/>
      <c r="K33" s="21" t="s">
        <v>38</v>
      </c>
      <c r="L33" s="19">
        <f>IF('男データ'!G34="","",'男データ'!G34)</f>
      </c>
      <c r="M33" s="22">
        <f>IF('男データ'!H34="","",'男データ'!H34)</f>
      </c>
      <c r="N33" s="19" t="str">
        <f>IF('男データ'!J34="","",'男データ'!J34)</f>
        <v>生年月日を入力</v>
      </c>
      <c r="O33" s="147">
        <f>IF('男データ'!I34="","",'男データ'!I34)</f>
      </c>
      <c r="P33" s="147"/>
      <c r="Q33" s="148"/>
    </row>
    <row r="34" spans="2:17" ht="18.75" customHeight="1">
      <c r="B34" s="140"/>
      <c r="C34" s="117"/>
      <c r="D34" s="131">
        <v>2</v>
      </c>
      <c r="E34" s="4" t="s">
        <v>33</v>
      </c>
      <c r="F34" s="133">
        <f>IF('男データ'!E35="","",'男データ'!E35)</f>
      </c>
      <c r="G34" s="134"/>
      <c r="H34" s="16" t="s">
        <v>37</v>
      </c>
      <c r="I34" s="143">
        <f>IF('男データ'!F35="","",'男データ'!F35)</f>
      </c>
      <c r="J34" s="143"/>
      <c r="K34" s="17" t="s">
        <v>38</v>
      </c>
      <c r="L34" s="15">
        <f>IF('男データ'!G35="","",'男データ'!G35)</f>
      </c>
      <c r="M34" s="18">
        <f>IF('男データ'!H35="","",'男データ'!H35)</f>
      </c>
      <c r="N34" s="108" t="str">
        <f>IF('男データ'!J35="","",'男データ'!J35)</f>
        <v>生年月日を入力</v>
      </c>
      <c r="O34" s="137">
        <f>IF('男データ'!I35="","",'男データ'!I35)</f>
      </c>
      <c r="P34" s="137"/>
      <c r="Q34" s="138"/>
    </row>
    <row r="35" spans="2:17" ht="18.75" customHeight="1">
      <c r="B35" s="140"/>
      <c r="C35" s="117"/>
      <c r="D35" s="132"/>
      <c r="E35" s="9" t="s">
        <v>34</v>
      </c>
      <c r="F35" s="123">
        <f>IF('男データ'!E36="","",'男データ'!E36)</f>
      </c>
      <c r="G35" s="124"/>
      <c r="H35" s="20" t="s">
        <v>37</v>
      </c>
      <c r="I35" s="125">
        <f>IF('男データ'!F36="","",'男データ'!F36)</f>
      </c>
      <c r="J35" s="125"/>
      <c r="K35" s="21" t="s">
        <v>38</v>
      </c>
      <c r="L35" s="19">
        <f>IF('男データ'!G36="","",'男データ'!G36)</f>
      </c>
      <c r="M35" s="22">
        <f>IF('男データ'!H36="","",'男データ'!H36)</f>
      </c>
      <c r="N35" s="19" t="str">
        <f>IF('男データ'!J36="","",'男データ'!J36)</f>
        <v>生年月日を入力</v>
      </c>
      <c r="O35" s="147">
        <f>IF('男データ'!I36="","",'男データ'!I36)</f>
      </c>
      <c r="P35" s="147"/>
      <c r="Q35" s="148"/>
    </row>
    <row r="36" spans="2:17" ht="18.75" customHeight="1">
      <c r="B36" s="140"/>
      <c r="C36" s="117"/>
      <c r="D36" s="131">
        <v>3</v>
      </c>
      <c r="E36" s="4" t="s">
        <v>33</v>
      </c>
      <c r="F36" s="133">
        <f>IF('男データ'!E37="","",'男データ'!E37)</f>
      </c>
      <c r="G36" s="134"/>
      <c r="H36" s="16" t="s">
        <v>37</v>
      </c>
      <c r="I36" s="143">
        <f>IF('男データ'!F37="","",'男データ'!F37)</f>
      </c>
      <c r="J36" s="143"/>
      <c r="K36" s="17" t="s">
        <v>38</v>
      </c>
      <c r="L36" s="15">
        <f>IF('男データ'!G37="","",'男データ'!G37)</f>
      </c>
      <c r="M36" s="18">
        <f>IF('男データ'!H37="","",'男データ'!H37)</f>
      </c>
      <c r="N36" s="108" t="str">
        <f>IF('男データ'!J37="","",'男データ'!J37)</f>
        <v>生年月日を入力</v>
      </c>
      <c r="O36" s="137">
        <f>IF('男データ'!I37="","",'男データ'!I37)</f>
      </c>
      <c r="P36" s="137"/>
      <c r="Q36" s="138"/>
    </row>
    <row r="37" spans="2:17" ht="18.75" customHeight="1">
      <c r="B37" s="140"/>
      <c r="C37" s="117"/>
      <c r="D37" s="132"/>
      <c r="E37" s="9" t="s">
        <v>34</v>
      </c>
      <c r="F37" s="123">
        <f>IF('男データ'!E38="","",'男データ'!E38)</f>
      </c>
      <c r="G37" s="124"/>
      <c r="H37" s="20" t="s">
        <v>37</v>
      </c>
      <c r="I37" s="125">
        <f>IF('男データ'!F38="","",'男データ'!F38)</f>
      </c>
      <c r="J37" s="125"/>
      <c r="K37" s="21" t="s">
        <v>38</v>
      </c>
      <c r="L37" s="19">
        <f>IF('男データ'!G38="","",'男データ'!G38)</f>
      </c>
      <c r="M37" s="22">
        <f>IF('男データ'!H38="","",'男データ'!H38)</f>
      </c>
      <c r="N37" s="19" t="str">
        <f>IF('男データ'!J38="","",'男データ'!J38)</f>
        <v>生年月日を入力</v>
      </c>
      <c r="O37" s="147">
        <f>IF('男データ'!I38="","",'男データ'!I38)</f>
      </c>
      <c r="P37" s="147"/>
      <c r="Q37" s="148"/>
    </row>
    <row r="38" spans="2:17" ht="18.75" customHeight="1">
      <c r="B38" s="140"/>
      <c r="C38" s="117"/>
      <c r="D38" s="131">
        <v>4</v>
      </c>
      <c r="E38" s="4" t="s">
        <v>33</v>
      </c>
      <c r="F38" s="133">
        <f>IF('男データ'!E39="","",'男データ'!E39)</f>
      </c>
      <c r="G38" s="134"/>
      <c r="H38" s="16" t="s">
        <v>37</v>
      </c>
      <c r="I38" s="143">
        <f>IF('男データ'!F39="","",'男データ'!F39)</f>
      </c>
      <c r="J38" s="143"/>
      <c r="K38" s="17" t="s">
        <v>38</v>
      </c>
      <c r="L38" s="15">
        <f>IF('男データ'!G39="","",'男データ'!G39)</f>
      </c>
      <c r="M38" s="18">
        <f>IF('男データ'!H39="","",'男データ'!H39)</f>
      </c>
      <c r="N38" s="108" t="str">
        <f>IF('男データ'!J39="","",'男データ'!J39)</f>
        <v>生年月日を入力</v>
      </c>
      <c r="O38" s="137">
        <f>IF('男データ'!I39="","",'男データ'!I39)</f>
      </c>
      <c r="P38" s="137"/>
      <c r="Q38" s="138"/>
    </row>
    <row r="39" spans="2:17" ht="18.75" customHeight="1" thickBot="1">
      <c r="B39" s="141"/>
      <c r="C39" s="118"/>
      <c r="D39" s="142"/>
      <c r="E39" s="10" t="s">
        <v>34</v>
      </c>
      <c r="F39" s="144">
        <f>IF('男データ'!E40="","",'男データ'!E40)</f>
      </c>
      <c r="G39" s="145"/>
      <c r="H39" s="24" t="s">
        <v>37</v>
      </c>
      <c r="I39" s="146">
        <f>IF('男データ'!F40="","",'男データ'!F40)</f>
      </c>
      <c r="J39" s="146"/>
      <c r="K39" s="25" t="s">
        <v>38</v>
      </c>
      <c r="L39" s="23">
        <f>IF('男データ'!G40="","",'男データ'!G40)</f>
      </c>
      <c r="M39" s="26">
        <f>IF('男データ'!H40="","",'男データ'!H40)</f>
      </c>
      <c r="N39" s="23" t="str">
        <f>IF('男データ'!J40="","",'男データ'!J40)</f>
        <v>生年月日を入力</v>
      </c>
      <c r="O39" s="135">
        <f>IF('男データ'!I40="","",'男データ'!I40)</f>
      </c>
      <c r="P39" s="135"/>
      <c r="Q39" s="136"/>
    </row>
    <row r="40" spans="12:17" ht="13.5">
      <c r="L40" s="2"/>
      <c r="M40" s="2"/>
      <c r="N40" s="2"/>
      <c r="O40" s="2"/>
      <c r="P40" s="2"/>
      <c r="Q40" s="2"/>
    </row>
    <row r="41" ht="14.25" thickBot="1"/>
    <row r="42" spans="2:17" ht="13.5">
      <c r="B42" s="228" t="s">
        <v>49</v>
      </c>
      <c r="C42" s="236" t="s">
        <v>27</v>
      </c>
      <c r="D42" s="236"/>
      <c r="E42" s="175" t="s">
        <v>39</v>
      </c>
      <c r="F42" s="219" t="s">
        <v>30</v>
      </c>
      <c r="G42" s="220"/>
      <c r="H42" s="210" t="s">
        <v>37</v>
      </c>
      <c r="I42" s="211" t="s">
        <v>31</v>
      </c>
      <c r="J42" s="212"/>
      <c r="K42" s="211" t="s">
        <v>38</v>
      </c>
      <c r="L42" s="175" t="s">
        <v>23</v>
      </c>
      <c r="M42" s="175" t="s">
        <v>22</v>
      </c>
      <c r="N42" s="221" t="s">
        <v>25</v>
      </c>
      <c r="O42" s="222" t="s">
        <v>48</v>
      </c>
      <c r="P42" s="222"/>
      <c r="Q42" s="223"/>
    </row>
    <row r="43" spans="2:17" ht="13.5">
      <c r="B43" s="229"/>
      <c r="C43" s="224" t="s">
        <v>47</v>
      </c>
      <c r="D43" s="224"/>
      <c r="E43" s="126"/>
      <c r="F43" s="127"/>
      <c r="G43" s="128"/>
      <c r="H43" s="149"/>
      <c r="I43" s="213"/>
      <c r="J43" s="214"/>
      <c r="K43" s="213"/>
      <c r="L43" s="126"/>
      <c r="M43" s="126"/>
      <c r="N43" s="208"/>
      <c r="O43" s="208" t="s">
        <v>150</v>
      </c>
      <c r="P43" s="208"/>
      <c r="Q43" s="209"/>
    </row>
    <row r="44" spans="2:17" ht="18.75" customHeight="1">
      <c r="B44" s="229"/>
      <c r="C44" s="131">
        <v>1</v>
      </c>
      <c r="D44" s="132"/>
      <c r="E44" s="4" t="s">
        <v>33</v>
      </c>
      <c r="F44" s="133">
        <f>IF('男データ'!E46="","",'男データ'!E46)</f>
      </c>
      <c r="G44" s="134"/>
      <c r="H44" s="16" t="s">
        <v>37</v>
      </c>
      <c r="I44" s="217">
        <f>IF('男データ'!F46="","",'男データ'!F46)</f>
      </c>
      <c r="J44" s="218"/>
      <c r="K44" s="17" t="s">
        <v>38</v>
      </c>
      <c r="L44" s="15">
        <f>IF('男データ'!G46="","",'男データ'!G46)</f>
      </c>
      <c r="M44" s="18">
        <f>IF('男データ'!H46="","",'男データ'!H46)</f>
      </c>
      <c r="N44" s="15">
        <f>IF('男データ'!J46="生年月日を入力","",'男データ'!J46)</f>
      </c>
      <c r="O44" s="192">
        <f>IF('男データ'!I46="","",'男データ'!I46)</f>
      </c>
      <c r="P44" s="192"/>
      <c r="Q44" s="193"/>
    </row>
    <row r="45" spans="2:17" ht="18.75" customHeight="1">
      <c r="B45" s="229"/>
      <c r="C45" s="132"/>
      <c r="D45" s="132"/>
      <c r="E45" s="9" t="s">
        <v>34</v>
      </c>
      <c r="F45" s="123">
        <f>IF('男データ'!E47="","",'男データ'!E47)</f>
      </c>
      <c r="G45" s="124"/>
      <c r="H45" s="20" t="s">
        <v>37</v>
      </c>
      <c r="I45" s="206">
        <f>IF('男データ'!F47="","",'男データ'!F47)</f>
      </c>
      <c r="J45" s="207"/>
      <c r="K45" s="21" t="s">
        <v>38</v>
      </c>
      <c r="L45" s="19">
        <f>IF('男データ'!G47="","",'男データ'!G47)</f>
      </c>
      <c r="M45" s="22">
        <f>IF('男データ'!H47="","",'男データ'!H47)</f>
      </c>
      <c r="N45" s="19">
        <f>IF('男データ'!J47="生年月日を入力","",'男データ'!J47)</f>
      </c>
      <c r="O45" s="147">
        <f>IF('男データ'!I47="","",'男データ'!I47)</f>
      </c>
      <c r="P45" s="147"/>
      <c r="Q45" s="148"/>
    </row>
    <row r="46" spans="2:17" ht="18.75" customHeight="1">
      <c r="B46" s="229"/>
      <c r="C46" s="131">
        <v>2</v>
      </c>
      <c r="D46" s="132"/>
      <c r="E46" s="4" t="s">
        <v>33</v>
      </c>
      <c r="F46" s="133">
        <f>IF('男データ'!E48="","",'男データ'!E48)</f>
      </c>
      <c r="G46" s="134"/>
      <c r="H46" s="16" t="s">
        <v>37</v>
      </c>
      <c r="I46" s="217">
        <f>IF('男データ'!F48="","",'男データ'!F48)</f>
      </c>
      <c r="J46" s="218"/>
      <c r="K46" s="17" t="s">
        <v>38</v>
      </c>
      <c r="L46" s="15">
        <f>IF('男データ'!G48="","",'男データ'!G48)</f>
      </c>
      <c r="M46" s="18">
        <f>IF('男データ'!H48="","",'男データ'!H48)</f>
      </c>
      <c r="N46" s="15">
        <f>IF('男データ'!J48="生年月日を入力","",'男データ'!J48)</f>
      </c>
      <c r="O46" s="192">
        <f>IF('男データ'!I48="","",'男データ'!I48)</f>
      </c>
      <c r="P46" s="192"/>
      <c r="Q46" s="193"/>
    </row>
    <row r="47" spans="2:17" ht="18.75" customHeight="1">
      <c r="B47" s="229"/>
      <c r="C47" s="132"/>
      <c r="D47" s="132"/>
      <c r="E47" s="9" t="s">
        <v>34</v>
      </c>
      <c r="F47" s="123">
        <f>IF('男データ'!E49="","",'男データ'!E49)</f>
      </c>
      <c r="G47" s="124"/>
      <c r="H47" s="20" t="s">
        <v>37</v>
      </c>
      <c r="I47" s="206">
        <f>IF('男データ'!F49="","",'男データ'!F49)</f>
      </c>
      <c r="J47" s="207"/>
      <c r="K47" s="21" t="s">
        <v>38</v>
      </c>
      <c r="L47" s="19">
        <f>IF('男データ'!G49="","",'男データ'!G49)</f>
      </c>
      <c r="M47" s="22">
        <f>IF('男データ'!H49="","",'男データ'!H49)</f>
      </c>
      <c r="N47" s="19">
        <f>IF('男データ'!J49="生年月日を入力","",'男データ'!J49)</f>
      </c>
      <c r="O47" s="147">
        <f>IF('男データ'!I49="","",'男データ'!I49)</f>
      </c>
      <c r="P47" s="147"/>
      <c r="Q47" s="148"/>
    </row>
    <row r="48" spans="2:17" ht="18.75" customHeight="1">
      <c r="B48" s="229"/>
      <c r="C48" s="131">
        <v>3</v>
      </c>
      <c r="D48" s="132"/>
      <c r="E48" s="4" t="s">
        <v>33</v>
      </c>
      <c r="F48" s="133">
        <f>IF('男データ'!E50="","",'男データ'!E50)</f>
      </c>
      <c r="G48" s="134"/>
      <c r="H48" s="16" t="s">
        <v>37</v>
      </c>
      <c r="I48" s="217">
        <f>IF('男データ'!F50="","",'男データ'!F50)</f>
      </c>
      <c r="J48" s="218"/>
      <c r="K48" s="17" t="s">
        <v>38</v>
      </c>
      <c r="L48" s="15">
        <f>IF('男データ'!G50="","",'男データ'!G50)</f>
      </c>
      <c r="M48" s="18">
        <f>IF('男データ'!H50="","",'男データ'!H50)</f>
      </c>
      <c r="N48" s="15">
        <f>IF('男データ'!J50="生年月日を入力","",'男データ'!J50)</f>
      </c>
      <c r="O48" s="192">
        <f>IF('男データ'!I50="","",'男データ'!I50)</f>
      </c>
      <c r="P48" s="192"/>
      <c r="Q48" s="193"/>
    </row>
    <row r="49" spans="2:17" ht="18.75" customHeight="1">
      <c r="B49" s="229"/>
      <c r="C49" s="132"/>
      <c r="D49" s="132"/>
      <c r="E49" s="9" t="s">
        <v>34</v>
      </c>
      <c r="F49" s="123">
        <f>IF('男データ'!E51="","",'男データ'!E51)</f>
      </c>
      <c r="G49" s="124"/>
      <c r="H49" s="20" t="s">
        <v>37</v>
      </c>
      <c r="I49" s="206">
        <f>IF('男データ'!F51="","",'男データ'!F51)</f>
      </c>
      <c r="J49" s="207"/>
      <c r="K49" s="21" t="s">
        <v>38</v>
      </c>
      <c r="L49" s="19">
        <f>IF('男データ'!G51="","",'男データ'!G51)</f>
      </c>
      <c r="M49" s="22">
        <f>IF('男データ'!H51="","",'男データ'!H51)</f>
      </c>
      <c r="N49" s="19">
        <f>IF('男データ'!J51="生年月日を入力","",'男データ'!J51)</f>
      </c>
      <c r="O49" s="147">
        <f>IF('男データ'!I51="","",'男データ'!I51)</f>
      </c>
      <c r="P49" s="147"/>
      <c r="Q49" s="148"/>
    </row>
    <row r="50" spans="2:17" ht="18.75" customHeight="1">
      <c r="B50" s="229"/>
      <c r="C50" s="131">
        <v>4</v>
      </c>
      <c r="D50" s="132"/>
      <c r="E50" s="4" t="s">
        <v>33</v>
      </c>
      <c r="F50" s="133">
        <f>IF('男データ'!E52="","",'男データ'!E52)</f>
      </c>
      <c r="G50" s="134"/>
      <c r="H50" s="16" t="s">
        <v>37</v>
      </c>
      <c r="I50" s="217">
        <f>IF('男データ'!F52="","",'男データ'!F52)</f>
      </c>
      <c r="J50" s="218"/>
      <c r="K50" s="17" t="s">
        <v>38</v>
      </c>
      <c r="L50" s="15">
        <f>IF('男データ'!G52="","",'男データ'!G52)</f>
      </c>
      <c r="M50" s="18">
        <f>IF('男データ'!H52="","",'男データ'!H52)</f>
      </c>
      <c r="N50" s="15">
        <f>IF('男データ'!J52="生年月日を入力","",'男データ'!J52)</f>
      </c>
      <c r="O50" s="192">
        <f>IF('男データ'!I52="","",'男データ'!I52)</f>
      </c>
      <c r="P50" s="192"/>
      <c r="Q50" s="193"/>
    </row>
    <row r="51" spans="2:17" ht="18.75" customHeight="1">
      <c r="B51" s="229"/>
      <c r="C51" s="132"/>
      <c r="D51" s="132"/>
      <c r="E51" s="9" t="s">
        <v>34</v>
      </c>
      <c r="F51" s="123">
        <f>IF('男データ'!E53="","",'男データ'!E53)</f>
      </c>
      <c r="G51" s="124"/>
      <c r="H51" s="20" t="s">
        <v>37</v>
      </c>
      <c r="I51" s="206">
        <f>IF('男データ'!F53="","",'男データ'!F53)</f>
      </c>
      <c r="J51" s="207"/>
      <c r="K51" s="21" t="s">
        <v>38</v>
      </c>
      <c r="L51" s="19">
        <f>IF('男データ'!G53="","",'男データ'!G53)</f>
      </c>
      <c r="M51" s="22">
        <f>IF('男データ'!H53="","",'男データ'!H53)</f>
      </c>
      <c r="N51" s="19">
        <f>IF('男データ'!J53="生年月日を入力","",'男データ'!J53)</f>
      </c>
      <c r="O51" s="147">
        <f>IF('男データ'!I53="","",'男データ'!I53)</f>
      </c>
      <c r="P51" s="147"/>
      <c r="Q51" s="148"/>
    </row>
    <row r="52" spans="2:17" ht="18.75" customHeight="1">
      <c r="B52" s="229"/>
      <c r="C52" s="131">
        <v>5</v>
      </c>
      <c r="D52" s="132"/>
      <c r="E52" s="4" t="s">
        <v>33</v>
      </c>
      <c r="F52" s="133">
        <f>IF('男データ'!E54="","",'男データ'!E54)</f>
      </c>
      <c r="G52" s="134"/>
      <c r="H52" s="16" t="s">
        <v>37</v>
      </c>
      <c r="I52" s="217">
        <f>IF('男データ'!F54="","",'男データ'!F54)</f>
      </c>
      <c r="J52" s="218"/>
      <c r="K52" s="17" t="s">
        <v>38</v>
      </c>
      <c r="L52" s="15">
        <f>IF('男データ'!G54="","",'男データ'!G54)</f>
      </c>
      <c r="M52" s="18">
        <f>IF('男データ'!H54="","",'男データ'!H54)</f>
      </c>
      <c r="N52" s="15">
        <f>IF('男データ'!J54="生年月日を入力","",'男データ'!J54)</f>
      </c>
      <c r="O52" s="192">
        <f>IF('男データ'!I54="","",'男データ'!I54)</f>
      </c>
      <c r="P52" s="192"/>
      <c r="Q52" s="193"/>
    </row>
    <row r="53" spans="2:17" ht="18.75" customHeight="1">
      <c r="B53" s="229"/>
      <c r="C53" s="132"/>
      <c r="D53" s="132"/>
      <c r="E53" s="9" t="s">
        <v>34</v>
      </c>
      <c r="F53" s="123">
        <f>IF('男データ'!E55="","",'男データ'!E55)</f>
      </c>
      <c r="G53" s="124"/>
      <c r="H53" s="20" t="s">
        <v>37</v>
      </c>
      <c r="I53" s="206">
        <f>IF('男データ'!F55="","",'男データ'!F55)</f>
      </c>
      <c r="J53" s="207"/>
      <c r="K53" s="21" t="s">
        <v>38</v>
      </c>
      <c r="L53" s="19">
        <f>IF('男データ'!G55="","",'男データ'!G55)</f>
      </c>
      <c r="M53" s="22">
        <f>IF('男データ'!H55="","",'男データ'!H55)</f>
      </c>
      <c r="N53" s="19">
        <f>IF('男データ'!J55="生年月日を入力","",'男データ'!J55)</f>
      </c>
      <c r="O53" s="147">
        <f>IF('男データ'!I55="","",'男データ'!I55)</f>
      </c>
      <c r="P53" s="147"/>
      <c r="Q53" s="148"/>
    </row>
    <row r="54" spans="2:17" ht="18.75" customHeight="1">
      <c r="B54" s="229"/>
      <c r="C54" s="131">
        <v>6</v>
      </c>
      <c r="D54" s="132"/>
      <c r="E54" s="4" t="s">
        <v>33</v>
      </c>
      <c r="F54" s="133">
        <f>IF('男データ'!E56="","",'男データ'!E56)</f>
      </c>
      <c r="G54" s="134"/>
      <c r="H54" s="16" t="s">
        <v>37</v>
      </c>
      <c r="I54" s="217">
        <f>IF('男データ'!F56="","",'男データ'!F56)</f>
      </c>
      <c r="J54" s="218"/>
      <c r="K54" s="17" t="s">
        <v>38</v>
      </c>
      <c r="L54" s="15">
        <f>IF('男データ'!G56="","",'男データ'!G56)</f>
      </c>
      <c r="M54" s="18">
        <f>IF('男データ'!H56="","",'男データ'!H56)</f>
      </c>
      <c r="N54" s="15">
        <f>IF('男データ'!J56="生年月日を入力","",'男データ'!J56)</f>
      </c>
      <c r="O54" s="192">
        <f>IF('男データ'!I56="","",'男データ'!I56)</f>
      </c>
      <c r="P54" s="192"/>
      <c r="Q54" s="193"/>
    </row>
    <row r="55" spans="2:17" ht="18.75" customHeight="1">
      <c r="B55" s="229"/>
      <c r="C55" s="132"/>
      <c r="D55" s="132"/>
      <c r="E55" s="9" t="s">
        <v>34</v>
      </c>
      <c r="F55" s="123">
        <f>IF('男データ'!E57="","",'男データ'!E57)</f>
      </c>
      <c r="G55" s="124"/>
      <c r="H55" s="20" t="s">
        <v>37</v>
      </c>
      <c r="I55" s="206">
        <f>IF('男データ'!F57="","",'男データ'!F57)</f>
      </c>
      <c r="J55" s="207"/>
      <c r="K55" s="21" t="s">
        <v>38</v>
      </c>
      <c r="L55" s="19">
        <f>IF('男データ'!G57="","",'男データ'!G57)</f>
      </c>
      <c r="M55" s="22">
        <f>IF('男データ'!H57="","",'男データ'!H57)</f>
      </c>
      <c r="N55" s="19">
        <f>IF('男データ'!J57="生年月日を入力","",'男データ'!J57)</f>
      </c>
      <c r="O55" s="147">
        <f>IF('男データ'!I57="","",'男データ'!I57)</f>
      </c>
      <c r="P55" s="147"/>
      <c r="Q55" s="148"/>
    </row>
    <row r="56" spans="2:17" ht="18.75" customHeight="1">
      <c r="B56" s="229"/>
      <c r="C56" s="131">
        <v>7</v>
      </c>
      <c r="D56" s="132"/>
      <c r="E56" s="4" t="s">
        <v>33</v>
      </c>
      <c r="F56" s="133">
        <f>IF('男データ'!E58="","",'男データ'!E58)</f>
      </c>
      <c r="G56" s="134"/>
      <c r="H56" s="16" t="s">
        <v>37</v>
      </c>
      <c r="I56" s="217">
        <f>IF('男データ'!F58="","",'男データ'!F58)</f>
      </c>
      <c r="J56" s="218"/>
      <c r="K56" s="17" t="s">
        <v>38</v>
      </c>
      <c r="L56" s="15">
        <f>IF('男データ'!G58="","",'男データ'!G58)</f>
      </c>
      <c r="M56" s="18">
        <f>IF('男データ'!H58="","",'男データ'!H58)</f>
      </c>
      <c r="N56" s="15">
        <f>IF('男データ'!J58="生年月日を入力","",'男データ'!J58)</f>
      </c>
      <c r="O56" s="192">
        <f>IF('男データ'!I58="","",'男データ'!I58)</f>
      </c>
      <c r="P56" s="192"/>
      <c r="Q56" s="193"/>
    </row>
    <row r="57" spans="2:17" ht="18.75" customHeight="1">
      <c r="B57" s="229"/>
      <c r="C57" s="132"/>
      <c r="D57" s="132"/>
      <c r="E57" s="9" t="s">
        <v>34</v>
      </c>
      <c r="F57" s="123">
        <f>IF('男データ'!E59="","",'男データ'!E59)</f>
      </c>
      <c r="G57" s="124"/>
      <c r="H57" s="20" t="s">
        <v>37</v>
      </c>
      <c r="I57" s="206">
        <f>IF('男データ'!F59="","",'男データ'!F59)</f>
      </c>
      <c r="J57" s="207"/>
      <c r="K57" s="21" t="s">
        <v>38</v>
      </c>
      <c r="L57" s="19">
        <f>IF('男データ'!G59="","",'男データ'!G59)</f>
      </c>
      <c r="M57" s="22">
        <f>IF('男データ'!H59="","",'男データ'!H59)</f>
      </c>
      <c r="N57" s="19">
        <f>IF('男データ'!J59="生年月日を入力","",'男データ'!J59)</f>
      </c>
      <c r="O57" s="147">
        <f>IF('男データ'!I59="","",'男データ'!I59)</f>
      </c>
      <c r="P57" s="147"/>
      <c r="Q57" s="148"/>
    </row>
    <row r="58" spans="2:17" ht="18.75" customHeight="1">
      <c r="B58" s="229"/>
      <c r="C58" s="232">
        <v>8</v>
      </c>
      <c r="D58" s="233"/>
      <c r="E58" s="4" t="s">
        <v>33</v>
      </c>
      <c r="F58" s="133">
        <f>IF('男データ'!E60="","",'男データ'!E60)</f>
      </c>
      <c r="G58" s="134"/>
      <c r="H58" s="16" t="s">
        <v>37</v>
      </c>
      <c r="I58" s="217">
        <f>IF('男データ'!F60="","",'男データ'!F60)</f>
      </c>
      <c r="J58" s="218"/>
      <c r="K58" s="17" t="s">
        <v>38</v>
      </c>
      <c r="L58" s="15">
        <f>IF('男データ'!G60="","",'男データ'!G60)</f>
      </c>
      <c r="M58" s="18">
        <f>IF('男データ'!H60="","",'男データ'!H60)</f>
      </c>
      <c r="N58" s="15">
        <f>IF('男データ'!J60="生年月日を入力","",'男データ'!J60)</f>
      </c>
      <c r="O58" s="192">
        <f>IF('男データ'!I60="","",'男データ'!I60)</f>
      </c>
      <c r="P58" s="192"/>
      <c r="Q58" s="193"/>
    </row>
    <row r="59" spans="2:17" ht="18.75" customHeight="1" thickBot="1">
      <c r="B59" s="230"/>
      <c r="C59" s="234"/>
      <c r="D59" s="235"/>
      <c r="E59" s="10" t="s">
        <v>34</v>
      </c>
      <c r="F59" s="144">
        <f>IF('男データ'!E61="","",'男データ'!E61)</f>
      </c>
      <c r="G59" s="145"/>
      <c r="H59" s="24" t="s">
        <v>37</v>
      </c>
      <c r="I59" s="225">
        <f>IF('男データ'!F61="","",'男データ'!F61)</f>
      </c>
      <c r="J59" s="226"/>
      <c r="K59" s="25" t="s">
        <v>38</v>
      </c>
      <c r="L59" s="23">
        <f>IF('男データ'!G61="","",'男データ'!G61)</f>
      </c>
      <c r="M59" s="26">
        <f>IF('男データ'!H61="","",'男データ'!H61)</f>
      </c>
      <c r="N59" s="23">
        <f>IF('男データ'!J61="生年月日を入力","",'男データ'!J61)</f>
      </c>
      <c r="O59" s="135">
        <f>IF('男データ'!I61="","",'男データ'!I61)</f>
      </c>
      <c r="P59" s="135"/>
      <c r="Q59" s="136"/>
    </row>
    <row r="61" ht="14.25">
      <c r="B61" s="29" t="str">
        <f>"上記の者は、（"&amp;'男データ'!D9&amp;"）県代表として標記大会に出場することを認め、参加申し込みをいたします。"</f>
        <v>上記の者は、（）県代表として標記大会に出場することを認め、参加申し込みをいたします。</v>
      </c>
    </row>
    <row r="63" spans="3:16" ht="15">
      <c r="C63" s="231"/>
      <c r="D63" s="231"/>
      <c r="E63" s="231"/>
      <c r="F63" s="231"/>
      <c r="H63" s="27" t="s">
        <v>60</v>
      </c>
      <c r="I63" s="28">
        <f>'男データ'!D9</f>
        <v>0</v>
      </c>
      <c r="J63" s="27" t="s">
        <v>61</v>
      </c>
      <c r="K63" s="27" t="str">
        <f>"県高体連会長（　"&amp;'男データ'!I10&amp;"　）"</f>
        <v>県高体連会長（　　）</v>
      </c>
      <c r="L63" s="27"/>
      <c r="M63" s="27"/>
      <c r="N63" s="27"/>
      <c r="P63" s="11" t="s">
        <v>52</v>
      </c>
    </row>
    <row r="64" spans="8:14" ht="15">
      <c r="H64" s="27"/>
      <c r="I64" s="27"/>
      <c r="J64" s="27"/>
      <c r="K64" s="27"/>
      <c r="L64" s="27"/>
      <c r="M64" s="27"/>
      <c r="N64" s="27"/>
    </row>
    <row r="65" spans="8:16" ht="15">
      <c r="H65" s="27" t="s">
        <v>60</v>
      </c>
      <c r="I65" s="28">
        <f>'男データ'!D9</f>
        <v>0</v>
      </c>
      <c r="J65" s="27" t="s">
        <v>61</v>
      </c>
      <c r="K65" s="27" t="str">
        <f>"県専門委員長（　"&amp;'男データ'!I11&amp;"　）"</f>
        <v>県専門委員長（　　）</v>
      </c>
      <c r="L65" s="27"/>
      <c r="M65" s="27"/>
      <c r="N65" s="27"/>
      <c r="P65" s="11" t="s">
        <v>52</v>
      </c>
    </row>
    <row r="67" ht="15">
      <c r="C67" s="27" t="s">
        <v>142</v>
      </c>
    </row>
  </sheetData>
  <sheetProtection/>
  <mergeCells count="179">
    <mergeCell ref="D10:E10"/>
    <mergeCell ref="D16:E16"/>
    <mergeCell ref="D17:D18"/>
    <mergeCell ref="D19:D20"/>
    <mergeCell ref="B7:Q7"/>
    <mergeCell ref="I16:J16"/>
    <mergeCell ref="I20:J20"/>
    <mergeCell ref="F20:G20"/>
    <mergeCell ref="F10:H10"/>
    <mergeCell ref="I10:K10"/>
    <mergeCell ref="C63:F63"/>
    <mergeCell ref="F58:G58"/>
    <mergeCell ref="C56:D57"/>
    <mergeCell ref="C58:D59"/>
    <mergeCell ref="F56:G56"/>
    <mergeCell ref="B8:D8"/>
    <mergeCell ref="F18:G18"/>
    <mergeCell ref="C44:D45"/>
    <mergeCell ref="E42:E43"/>
    <mergeCell ref="C42:D42"/>
    <mergeCell ref="B3:Q3"/>
    <mergeCell ref="B4:Q4"/>
    <mergeCell ref="B5:Q5"/>
    <mergeCell ref="B6:Q6"/>
    <mergeCell ref="F54:G54"/>
    <mergeCell ref="I56:J56"/>
    <mergeCell ref="F55:G55"/>
    <mergeCell ref="I55:J55"/>
    <mergeCell ref="O55:Q55"/>
    <mergeCell ref="B42:B59"/>
    <mergeCell ref="F59:G59"/>
    <mergeCell ref="F57:G57"/>
    <mergeCell ref="I59:J59"/>
    <mergeCell ref="O59:Q59"/>
    <mergeCell ref="O57:Q57"/>
    <mergeCell ref="O58:Q58"/>
    <mergeCell ref="C52:D53"/>
    <mergeCell ref="F51:G51"/>
    <mergeCell ref="I51:J51"/>
    <mergeCell ref="I50:J50"/>
    <mergeCell ref="O50:Q50"/>
    <mergeCell ref="I58:J58"/>
    <mergeCell ref="O56:Q56"/>
    <mergeCell ref="I57:J57"/>
    <mergeCell ref="F44:G44"/>
    <mergeCell ref="I44:J44"/>
    <mergeCell ref="F50:G50"/>
    <mergeCell ref="F47:G47"/>
    <mergeCell ref="I47:J47"/>
    <mergeCell ref="I53:J53"/>
    <mergeCell ref="F52:G52"/>
    <mergeCell ref="I52:J52"/>
    <mergeCell ref="F48:G48"/>
    <mergeCell ref="K42:K43"/>
    <mergeCell ref="I49:J49"/>
    <mergeCell ref="O49:Q49"/>
    <mergeCell ref="O42:Q42"/>
    <mergeCell ref="O51:Q51"/>
    <mergeCell ref="C43:D43"/>
    <mergeCell ref="C50:D51"/>
    <mergeCell ref="C48:D49"/>
    <mergeCell ref="C46:D47"/>
    <mergeCell ref="M42:M43"/>
    <mergeCell ref="O47:Q47"/>
    <mergeCell ref="O48:Q48"/>
    <mergeCell ref="F49:G49"/>
    <mergeCell ref="C54:D55"/>
    <mergeCell ref="I48:J48"/>
    <mergeCell ref="I54:J54"/>
    <mergeCell ref="O52:Q52"/>
    <mergeCell ref="F53:G53"/>
    <mergeCell ref="O54:Q54"/>
    <mergeCell ref="O53:Q53"/>
    <mergeCell ref="I11:K13"/>
    <mergeCell ref="F19:G19"/>
    <mergeCell ref="O46:Q46"/>
    <mergeCell ref="L42:L43"/>
    <mergeCell ref="F46:G46"/>
    <mergeCell ref="I46:J46"/>
    <mergeCell ref="F42:G43"/>
    <mergeCell ref="F17:G17"/>
    <mergeCell ref="O44:Q44"/>
    <mergeCell ref="N42:N43"/>
    <mergeCell ref="D21:D22"/>
    <mergeCell ref="D23:D24"/>
    <mergeCell ref="I22:J22"/>
    <mergeCell ref="F32:G32"/>
    <mergeCell ref="O21:Q21"/>
    <mergeCell ref="F33:G33"/>
    <mergeCell ref="D25:E25"/>
    <mergeCell ref="L25:L28"/>
    <mergeCell ref="M25:O25"/>
    <mergeCell ref="Q25:Q26"/>
    <mergeCell ref="O16:Q16"/>
    <mergeCell ref="F22:G22"/>
    <mergeCell ref="F16:G16"/>
    <mergeCell ref="O23:Q23"/>
    <mergeCell ref="F45:G45"/>
    <mergeCell ref="I45:J45"/>
    <mergeCell ref="O45:Q45"/>
    <mergeCell ref="O43:Q43"/>
    <mergeCell ref="H42:H43"/>
    <mergeCell ref="I42:J43"/>
    <mergeCell ref="I17:J17"/>
    <mergeCell ref="I18:J18"/>
    <mergeCell ref="F21:G21"/>
    <mergeCell ref="F11:H13"/>
    <mergeCell ref="F24:G24"/>
    <mergeCell ref="I21:J21"/>
    <mergeCell ref="F23:G23"/>
    <mergeCell ref="I23:J23"/>
    <mergeCell ref="I19:J19"/>
    <mergeCell ref="G14:K15"/>
    <mergeCell ref="Q10:Q11"/>
    <mergeCell ref="Q12:Q13"/>
    <mergeCell ref="O20:Q20"/>
    <mergeCell ref="L10:L13"/>
    <mergeCell ref="O19:Q19"/>
    <mergeCell ref="P10:P11"/>
    <mergeCell ref="P12:P13"/>
    <mergeCell ref="M10:O10"/>
    <mergeCell ref="M11:O13"/>
    <mergeCell ref="O17:Q17"/>
    <mergeCell ref="O18:Q18"/>
    <mergeCell ref="M14:O14"/>
    <mergeCell ref="P14:P15"/>
    <mergeCell ref="M15:O15"/>
    <mergeCell ref="D26:E30"/>
    <mergeCell ref="F26:H28"/>
    <mergeCell ref="O22:Q22"/>
    <mergeCell ref="Q14:Q15"/>
    <mergeCell ref="G29:K30"/>
    <mergeCell ref="I24:J24"/>
    <mergeCell ref="O24:Q24"/>
    <mergeCell ref="I26:K28"/>
    <mergeCell ref="P27:P28"/>
    <mergeCell ref="I25:K25"/>
    <mergeCell ref="M26:O28"/>
    <mergeCell ref="P25:P26"/>
    <mergeCell ref="Q27:Q28"/>
    <mergeCell ref="O33:Q33"/>
    <mergeCell ref="I31:J31"/>
    <mergeCell ref="M29:O29"/>
    <mergeCell ref="P29:P30"/>
    <mergeCell ref="Q29:Q30"/>
    <mergeCell ref="M30:O30"/>
    <mergeCell ref="O31:Q31"/>
    <mergeCell ref="I32:J32"/>
    <mergeCell ref="O32:Q32"/>
    <mergeCell ref="I33:J33"/>
    <mergeCell ref="I36:J36"/>
    <mergeCell ref="I37:J37"/>
    <mergeCell ref="O37:Q37"/>
    <mergeCell ref="F36:G36"/>
    <mergeCell ref="O38:Q38"/>
    <mergeCell ref="O34:Q34"/>
    <mergeCell ref="O35:Q35"/>
    <mergeCell ref="F37:G37"/>
    <mergeCell ref="I34:J34"/>
    <mergeCell ref="O39:Q39"/>
    <mergeCell ref="O36:Q36"/>
    <mergeCell ref="B10:B39"/>
    <mergeCell ref="D38:D39"/>
    <mergeCell ref="F38:G38"/>
    <mergeCell ref="I38:J38"/>
    <mergeCell ref="D36:D37"/>
    <mergeCell ref="F39:G39"/>
    <mergeCell ref="I39:J39"/>
    <mergeCell ref="D34:D35"/>
    <mergeCell ref="C10:C24"/>
    <mergeCell ref="D11:E15"/>
    <mergeCell ref="C25:C39"/>
    <mergeCell ref="F35:G35"/>
    <mergeCell ref="I35:J35"/>
    <mergeCell ref="D31:E31"/>
    <mergeCell ref="F31:G31"/>
    <mergeCell ref="F25:H25"/>
    <mergeCell ref="D32:D33"/>
    <mergeCell ref="F34:G34"/>
  </mergeCells>
  <printOptions horizontalCentered="1"/>
  <pageMargins left="0.3937007874015748" right="0.3937007874015748" top="0.3937007874015748" bottom="0.1968503937007874" header="0" footer="0"/>
  <pageSetup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I48"/>
  <sheetViews>
    <sheetView view="pageBreakPreview" zoomScaleSheetLayoutView="100" zoomScalePageLayoutView="0" workbookViewId="0" topLeftCell="A1">
      <selection activeCell="F13" sqref="F13"/>
    </sheetView>
  </sheetViews>
  <sheetFormatPr defaultColWidth="9.00390625" defaultRowHeight="13.5"/>
  <cols>
    <col min="1" max="1" width="14.125" style="86" customWidth="1"/>
    <col min="2" max="2" width="20.00390625" style="86" customWidth="1"/>
    <col min="3" max="5" width="6.25390625" style="86" customWidth="1"/>
    <col min="6" max="6" width="20.00390625" style="86" customWidth="1"/>
    <col min="7" max="9" width="6.25390625" style="86" customWidth="1"/>
    <col min="10" max="16384" width="9.00390625" style="86" customWidth="1"/>
  </cols>
  <sheetData>
    <row r="1" spans="1:9" ht="17.25" customHeight="1">
      <c r="A1" s="256" t="s">
        <v>143</v>
      </c>
      <c r="B1" s="256"/>
      <c r="C1" s="256"/>
      <c r="D1" s="256"/>
      <c r="E1" s="256"/>
      <c r="F1" s="256"/>
      <c r="G1" s="257"/>
      <c r="H1" s="478" t="s">
        <v>121</v>
      </c>
      <c r="I1" s="479"/>
    </row>
    <row r="2" spans="1:9" ht="17.25" customHeight="1">
      <c r="A2" s="256" t="s">
        <v>144</v>
      </c>
      <c r="B2" s="256"/>
      <c r="C2" s="256"/>
      <c r="D2" s="256"/>
      <c r="E2" s="256"/>
      <c r="F2" s="256"/>
      <c r="G2" s="257"/>
      <c r="H2" s="480" t="s">
        <v>95</v>
      </c>
      <c r="I2" s="481"/>
    </row>
    <row r="3" spans="8:9" ht="17.25" customHeight="1" thickBot="1">
      <c r="H3" s="482" t="str">
        <f>IF('男データ'!D9="","",'男データ'!D9)&amp;"県"</f>
        <v>県</v>
      </c>
      <c r="I3" s="483"/>
    </row>
    <row r="4" ht="17.25" customHeight="1"/>
    <row r="5" spans="2:7" ht="17.25" customHeight="1">
      <c r="B5" s="256" t="str">
        <f>IF('男データ'!D9="","",'男データ'!D9)&amp;"県 男子個人戦ベンチ入り指導者一覧表"</f>
        <v>県 男子個人戦ベンチ入り指導者一覧表</v>
      </c>
      <c r="C5" s="256"/>
      <c r="D5" s="256"/>
      <c r="E5" s="256"/>
      <c r="F5" s="256"/>
      <c r="G5" s="256"/>
    </row>
    <row r="6" ht="14.25" thickBot="1"/>
    <row r="7" spans="1:9" ht="13.5">
      <c r="A7" s="102" t="s">
        <v>3</v>
      </c>
      <c r="B7" s="98" t="s">
        <v>122</v>
      </c>
      <c r="C7" s="249" t="s">
        <v>123</v>
      </c>
      <c r="D7" s="250" t="s">
        <v>120</v>
      </c>
      <c r="E7" s="252" t="s">
        <v>124</v>
      </c>
      <c r="F7" s="87" t="s">
        <v>122</v>
      </c>
      <c r="G7" s="249" t="s">
        <v>123</v>
      </c>
      <c r="H7" s="250" t="s">
        <v>120</v>
      </c>
      <c r="I7" s="254" t="s">
        <v>124</v>
      </c>
    </row>
    <row r="8" spans="1:9" ht="13.5">
      <c r="A8" s="103" t="s">
        <v>5</v>
      </c>
      <c r="B8" s="258" t="s">
        <v>125</v>
      </c>
      <c r="C8" s="243"/>
      <c r="D8" s="251"/>
      <c r="E8" s="253"/>
      <c r="F8" s="248" t="s">
        <v>125</v>
      </c>
      <c r="G8" s="243"/>
      <c r="H8" s="251"/>
      <c r="I8" s="255"/>
    </row>
    <row r="9" spans="1:9" ht="14.25" thickBot="1">
      <c r="A9" s="490" t="s">
        <v>126</v>
      </c>
      <c r="B9" s="491"/>
      <c r="C9" s="492"/>
      <c r="D9" s="493"/>
      <c r="E9" s="494"/>
      <c r="F9" s="492"/>
      <c r="G9" s="492"/>
      <c r="H9" s="493"/>
      <c r="I9" s="495"/>
    </row>
    <row r="10" spans="1:9" ht="14.25" thickTop="1">
      <c r="A10" s="246">
        <f>IF('男データ'!C66="","",'男データ'!C66)</f>
      </c>
      <c r="B10" s="113">
        <f>IF('男データ'!G66="","",'男データ'!G66)</f>
      </c>
      <c r="C10" s="248"/>
      <c r="D10" s="248">
        <f>IF('男データ'!I66="","",'男データ'!I66)</f>
      </c>
      <c r="E10" s="248">
        <f>IF('男データ'!J66="","",'男データ'!J66)</f>
      </c>
      <c r="F10" s="114">
        <f>IF('男データ'!G70="","",'男データ'!G70)</f>
      </c>
      <c r="G10" s="248"/>
      <c r="H10" s="248">
        <f>IF('男データ'!I70="","",'男データ'!I70)</f>
      </c>
      <c r="I10" s="241">
        <f>IF('男データ'!J70="","",'男データ'!J70)</f>
      </c>
    </row>
    <row r="11" spans="1:9" ht="24" customHeight="1">
      <c r="A11" s="247"/>
      <c r="B11" s="99">
        <f>IF('男データ'!G67="","",'男データ'!G67)</f>
      </c>
      <c r="C11" s="243"/>
      <c r="D11" s="243"/>
      <c r="E11" s="243"/>
      <c r="F11" s="95">
        <f>IF('男データ'!G71="","",'男データ'!G71)</f>
      </c>
      <c r="G11" s="243"/>
      <c r="H11" s="243"/>
      <c r="I11" s="242"/>
    </row>
    <row r="12" spans="1:9" ht="13.5">
      <c r="A12" s="103">
        <f>IF('男データ'!C68="","",'男データ'!C68)</f>
      </c>
      <c r="B12" s="99">
        <f>IF('男データ'!G68="","",'男データ'!G68)</f>
      </c>
      <c r="C12" s="243"/>
      <c r="D12" s="243">
        <f>IF('男データ'!I68="","",'男データ'!I68)</f>
      </c>
      <c r="E12" s="243">
        <f>IF('男データ'!J68="","",'男データ'!J68)</f>
      </c>
      <c r="F12" s="95">
        <f>IF('男データ'!G72="","",'男データ'!G72)</f>
      </c>
      <c r="G12" s="243"/>
      <c r="H12" s="243">
        <f>IF('男データ'!I72="","",'男データ'!I72)</f>
      </c>
      <c r="I12" s="242">
        <f>IF('男データ'!J72="","",'男データ'!J72)</f>
      </c>
    </row>
    <row r="13" spans="1:9" ht="24" customHeight="1" thickBot="1">
      <c r="A13" s="104">
        <f>IF('男データ'!C70="","",'男データ'!C70)</f>
      </c>
      <c r="B13" s="100">
        <f>IF('男データ'!G69="","",'男データ'!G69)</f>
      </c>
      <c r="C13" s="244"/>
      <c r="D13" s="244"/>
      <c r="E13" s="244"/>
      <c r="F13" s="96">
        <f>IF('男データ'!G73="","",'男データ'!G73)</f>
      </c>
      <c r="G13" s="244"/>
      <c r="H13" s="244"/>
      <c r="I13" s="245"/>
    </row>
    <row r="14" spans="1:9" ht="13.5">
      <c r="A14" s="246">
        <f>IF('男データ'!C74="","",'男データ'!C74)</f>
      </c>
      <c r="B14" s="101">
        <f>IF('男データ'!G74="","",'男データ'!G74)</f>
      </c>
      <c r="C14" s="248"/>
      <c r="D14" s="248">
        <f>IF('男データ'!I74="","",'男データ'!I74)</f>
      </c>
      <c r="E14" s="248">
        <f>IF('男データ'!J74="","",'男データ'!J74)</f>
      </c>
      <c r="F14" s="94">
        <f>IF('男データ'!G78="","",'男データ'!G78)</f>
      </c>
      <c r="G14" s="248"/>
      <c r="H14" s="248">
        <f>IF('男データ'!I78="","",'男データ'!I78)</f>
      </c>
      <c r="I14" s="241">
        <f>IF('男データ'!J78="","",'男データ'!J78)</f>
      </c>
    </row>
    <row r="15" spans="1:9" ht="24" customHeight="1">
      <c r="A15" s="247"/>
      <c r="B15" s="99">
        <f>IF('男データ'!G75="","",'男データ'!G75)</f>
      </c>
      <c r="C15" s="243"/>
      <c r="D15" s="243"/>
      <c r="E15" s="243"/>
      <c r="F15" s="95">
        <f>IF('男データ'!G79="","",'男データ'!G79)</f>
      </c>
      <c r="G15" s="243"/>
      <c r="H15" s="243"/>
      <c r="I15" s="242"/>
    </row>
    <row r="16" spans="1:9" ht="13.5">
      <c r="A16" s="103">
        <f>IF('男データ'!C76="","",'男データ'!C76)</f>
      </c>
      <c r="B16" s="99">
        <f>IF('男データ'!G76="","",'男データ'!G76)</f>
      </c>
      <c r="C16" s="243"/>
      <c r="D16" s="243">
        <f>IF('男データ'!I76="","",'男データ'!I76)</f>
      </c>
      <c r="E16" s="243">
        <f>IF('男データ'!J76="","",'男データ'!J76)</f>
      </c>
      <c r="F16" s="95">
        <f>IF('男データ'!G80="","",'男データ'!G80)</f>
      </c>
      <c r="G16" s="243"/>
      <c r="H16" s="243">
        <f>IF('男データ'!I80="","",'男データ'!I80)</f>
      </c>
      <c r="I16" s="242">
        <f>IF('男データ'!J80="","",'男データ'!J80)</f>
      </c>
    </row>
    <row r="17" spans="1:9" ht="24" customHeight="1" thickBot="1">
      <c r="A17" s="104">
        <f>IF('男データ'!C78="","",'男データ'!C78)</f>
      </c>
      <c r="B17" s="100">
        <f>IF('男データ'!G77="","",'男データ'!G77)</f>
      </c>
      <c r="C17" s="244"/>
      <c r="D17" s="244"/>
      <c r="E17" s="244"/>
      <c r="F17" s="96">
        <f>IF('男データ'!G81="","",'男データ'!G81)</f>
      </c>
      <c r="G17" s="244"/>
      <c r="H17" s="244"/>
      <c r="I17" s="245"/>
    </row>
    <row r="18" spans="1:9" ht="13.5">
      <c r="A18" s="246">
        <f>IF('男データ'!C82="","",'男データ'!C82)</f>
      </c>
      <c r="B18" s="101">
        <f>IF('男データ'!G82="","",'男データ'!G82)</f>
      </c>
      <c r="C18" s="248"/>
      <c r="D18" s="248">
        <f>IF('男データ'!I82="","",'男データ'!I82)</f>
      </c>
      <c r="E18" s="248">
        <f>IF('男データ'!J82="","",'男データ'!J82)</f>
      </c>
      <c r="F18" s="94">
        <f>IF('男データ'!G86="","",'男データ'!G86)</f>
      </c>
      <c r="G18" s="248"/>
      <c r="H18" s="248">
        <f>IF('男データ'!I86="","",'男データ'!I86)</f>
      </c>
      <c r="I18" s="241">
        <f>IF('男データ'!J86="","",'男データ'!J86)</f>
      </c>
    </row>
    <row r="19" spans="1:9" ht="24" customHeight="1">
      <c r="A19" s="247"/>
      <c r="B19" s="99">
        <f>IF('男データ'!G83="","",'男データ'!G83)</f>
      </c>
      <c r="C19" s="243"/>
      <c r="D19" s="243"/>
      <c r="E19" s="243"/>
      <c r="F19" s="95">
        <f>IF('男データ'!G87="","",'男データ'!G87)</f>
      </c>
      <c r="G19" s="243"/>
      <c r="H19" s="243"/>
      <c r="I19" s="242"/>
    </row>
    <row r="20" spans="1:9" ht="13.5">
      <c r="A20" s="103">
        <f>IF('男データ'!C84="","",'男データ'!C84)</f>
      </c>
      <c r="B20" s="99">
        <f>IF('男データ'!G84="","",'男データ'!G84)</f>
      </c>
      <c r="C20" s="243"/>
      <c r="D20" s="243">
        <f>IF('男データ'!I84="","",'男データ'!I84)</f>
      </c>
      <c r="E20" s="243">
        <f>IF('男データ'!J84="","",'男データ'!J84)</f>
      </c>
      <c r="F20" s="95">
        <f>IF('男データ'!G88="","",'男データ'!G88)</f>
      </c>
      <c r="G20" s="243"/>
      <c r="H20" s="243">
        <f>IF('男データ'!I88="","",'男データ'!I88)</f>
      </c>
      <c r="I20" s="242">
        <f>IF('男データ'!J88="","",'男データ'!J88)</f>
      </c>
    </row>
    <row r="21" spans="1:9" ht="24" customHeight="1" thickBot="1">
      <c r="A21" s="104">
        <f>IF('男データ'!C86="","",'男データ'!C86)</f>
      </c>
      <c r="B21" s="100">
        <f>IF('男データ'!G85="","",'男データ'!G85)</f>
      </c>
      <c r="C21" s="244"/>
      <c r="D21" s="244"/>
      <c r="E21" s="244"/>
      <c r="F21" s="96">
        <f>IF('男データ'!G89="","",'男データ'!G89)</f>
      </c>
      <c r="G21" s="244"/>
      <c r="H21" s="244"/>
      <c r="I21" s="245"/>
    </row>
    <row r="22" spans="1:9" ht="13.5">
      <c r="A22" s="246">
        <f>IF('男データ'!C90="","",'男データ'!C90)</f>
      </c>
      <c r="B22" s="101">
        <f>IF('男データ'!G90="","",'男データ'!G90)</f>
      </c>
      <c r="C22" s="248"/>
      <c r="D22" s="248">
        <f>IF('男データ'!I90="","",'男データ'!I90)</f>
      </c>
      <c r="E22" s="248">
        <f>IF('男データ'!J90="","",'男データ'!J90)</f>
      </c>
      <c r="F22" s="94">
        <f>IF('男データ'!G94="","",'男データ'!G94)</f>
      </c>
      <c r="G22" s="248"/>
      <c r="H22" s="248">
        <f>IF('男データ'!I94="","",'男データ'!I94)</f>
      </c>
      <c r="I22" s="241">
        <f>IF('男データ'!J94="","",'男データ'!J94)</f>
      </c>
    </row>
    <row r="23" spans="1:9" ht="24" customHeight="1">
      <c r="A23" s="247"/>
      <c r="B23" s="99">
        <f>IF('男データ'!G91="","",'男データ'!G91)</f>
      </c>
      <c r="C23" s="243"/>
      <c r="D23" s="243"/>
      <c r="E23" s="243"/>
      <c r="F23" s="95">
        <f>IF('男データ'!G95="","",'男データ'!G95)</f>
      </c>
      <c r="G23" s="243"/>
      <c r="H23" s="243"/>
      <c r="I23" s="242"/>
    </row>
    <row r="24" spans="1:9" ht="13.5">
      <c r="A24" s="103">
        <f>IF('男データ'!C92="","",'男データ'!C92)</f>
      </c>
      <c r="B24" s="99">
        <f>IF('男データ'!G92="","",'男データ'!G92)</f>
      </c>
      <c r="C24" s="243"/>
      <c r="D24" s="243">
        <f>IF('男データ'!I92="","",'男データ'!I92)</f>
      </c>
      <c r="E24" s="243">
        <f>IF('男データ'!J92="","",'男データ'!J92)</f>
      </c>
      <c r="F24" s="95">
        <f>IF('男データ'!G96="","",'男データ'!G96)</f>
      </c>
      <c r="G24" s="243"/>
      <c r="H24" s="243">
        <f>IF('男データ'!I96="","",'男データ'!I96)</f>
      </c>
      <c r="I24" s="242">
        <f>IF('男データ'!J96="","",'男データ'!J96)</f>
      </c>
    </row>
    <row r="25" spans="1:9" ht="24" customHeight="1" thickBot="1">
      <c r="A25" s="104">
        <f>IF('男データ'!C94="","",'男データ'!C94)</f>
      </c>
      <c r="B25" s="100">
        <f>IF('男データ'!G93="","",'男データ'!G93)</f>
      </c>
      <c r="C25" s="244"/>
      <c r="D25" s="244"/>
      <c r="E25" s="244"/>
      <c r="F25" s="96">
        <f>IF('男データ'!G97="","",'男データ'!G97)</f>
      </c>
      <c r="G25" s="244"/>
      <c r="H25" s="244"/>
      <c r="I25" s="245"/>
    </row>
    <row r="26" spans="1:9" ht="13.5">
      <c r="A26" s="246">
        <f>IF('男データ'!C98="","",'男データ'!C98)</f>
      </c>
      <c r="B26" s="101">
        <f>IF('男データ'!G98="","",'男データ'!G98)</f>
      </c>
      <c r="C26" s="248"/>
      <c r="D26" s="248">
        <f>IF('男データ'!I98="","",'男データ'!I98)</f>
      </c>
      <c r="E26" s="248">
        <f>IF('男データ'!J98="","",'男データ'!J98)</f>
      </c>
      <c r="F26" s="94">
        <f>IF('男データ'!G102="","",'男データ'!G102)</f>
      </c>
      <c r="G26" s="248"/>
      <c r="H26" s="248">
        <f>IF('男データ'!I102="","",'男データ'!I102)</f>
      </c>
      <c r="I26" s="241">
        <f>IF('男データ'!J102="","",'男データ'!J102)</f>
      </c>
    </row>
    <row r="27" spans="1:9" ht="24" customHeight="1">
      <c r="A27" s="247"/>
      <c r="B27" s="99">
        <f>IF('男データ'!G99="","",'男データ'!G99)</f>
      </c>
      <c r="C27" s="243"/>
      <c r="D27" s="243"/>
      <c r="E27" s="243"/>
      <c r="F27" s="95">
        <f>IF('男データ'!G103="","",'男データ'!G103)</f>
      </c>
      <c r="G27" s="243"/>
      <c r="H27" s="243"/>
      <c r="I27" s="242"/>
    </row>
    <row r="28" spans="1:9" ht="13.5">
      <c r="A28" s="103">
        <f>IF('男データ'!C100="","",'男データ'!C100)</f>
      </c>
      <c r="B28" s="99">
        <f>IF('男データ'!G100="","",'男データ'!G100)</f>
      </c>
      <c r="C28" s="243"/>
      <c r="D28" s="243">
        <f>IF('男データ'!I100="","",'男データ'!I100)</f>
      </c>
      <c r="E28" s="243">
        <f>IF('男データ'!J100="","",'男データ'!J100)</f>
      </c>
      <c r="F28" s="95">
        <f>IF('男データ'!G104="","",'男データ'!G104)</f>
      </c>
      <c r="G28" s="243"/>
      <c r="H28" s="243">
        <f>IF('男データ'!I104="","",'男データ'!I104)</f>
      </c>
      <c r="I28" s="242">
        <f>IF('男データ'!J104="","",'男データ'!J104)</f>
      </c>
    </row>
    <row r="29" spans="1:9" ht="24" customHeight="1" thickBot="1">
      <c r="A29" s="104">
        <f>IF('男データ'!C102="","",'男データ'!C102)</f>
      </c>
      <c r="B29" s="100">
        <f>IF('男データ'!G101="","",'男データ'!G101)</f>
      </c>
      <c r="C29" s="244"/>
      <c r="D29" s="244"/>
      <c r="E29" s="244"/>
      <c r="F29" s="96">
        <f>IF('男データ'!G105="","",'男データ'!G105)</f>
      </c>
      <c r="G29" s="244"/>
      <c r="H29" s="244"/>
      <c r="I29" s="245"/>
    </row>
    <row r="30" spans="1:9" ht="13.5">
      <c r="A30" s="246">
        <f>IF('男データ'!C106="","",'男データ'!C106)</f>
      </c>
      <c r="B30" s="101">
        <f>IF('男データ'!G106="","",'男データ'!G106)</f>
      </c>
      <c r="C30" s="248"/>
      <c r="D30" s="248">
        <f>IF('男データ'!I106="","",'男データ'!I106)</f>
      </c>
      <c r="E30" s="248">
        <f>IF('男データ'!J106="","",'男データ'!J106)</f>
      </c>
      <c r="F30" s="94">
        <f>IF('男データ'!G110="","",'男データ'!G110)</f>
      </c>
      <c r="G30" s="248"/>
      <c r="H30" s="248">
        <f>IF('男データ'!I110="","",'男データ'!I110)</f>
      </c>
      <c r="I30" s="241">
        <f>IF('男データ'!J110="","",'男データ'!J110)</f>
      </c>
    </row>
    <row r="31" spans="1:9" ht="24" customHeight="1">
      <c r="A31" s="247"/>
      <c r="B31" s="99">
        <f>IF('男データ'!G107="","",'男データ'!G107)</f>
      </c>
      <c r="C31" s="243"/>
      <c r="D31" s="243"/>
      <c r="E31" s="243"/>
      <c r="F31" s="95">
        <f>IF('男データ'!G111="","",'男データ'!G111)</f>
      </c>
      <c r="G31" s="243"/>
      <c r="H31" s="243"/>
      <c r="I31" s="242"/>
    </row>
    <row r="32" spans="1:9" ht="13.5">
      <c r="A32" s="103">
        <f>IF('男データ'!C108="","",'男データ'!C108)</f>
      </c>
      <c r="B32" s="99">
        <f>IF('男データ'!G108="","",'男データ'!G108)</f>
      </c>
      <c r="C32" s="243"/>
      <c r="D32" s="243">
        <f>IF('男データ'!I108="","",'男データ'!I108)</f>
      </c>
      <c r="E32" s="243">
        <f>IF('男データ'!J108="","",'男データ'!J108)</f>
      </c>
      <c r="F32" s="95">
        <f>IF('男データ'!G112="","",'男データ'!G112)</f>
      </c>
      <c r="G32" s="243"/>
      <c r="H32" s="243">
        <f>IF('男データ'!I112="","",'男データ'!I112)</f>
      </c>
      <c r="I32" s="242">
        <f>IF('男データ'!J112="","",'男データ'!J112)</f>
      </c>
    </row>
    <row r="33" spans="1:9" ht="24" customHeight="1" thickBot="1">
      <c r="A33" s="104">
        <f>IF('男データ'!C110="","",'男データ'!C110)</f>
      </c>
      <c r="B33" s="100">
        <f>IF('男データ'!G109="","",'男データ'!G109)</f>
      </c>
      <c r="C33" s="244"/>
      <c r="D33" s="244"/>
      <c r="E33" s="244"/>
      <c r="F33" s="96">
        <f>IF('男データ'!G113="","",'男データ'!G113)</f>
      </c>
      <c r="G33" s="244"/>
      <c r="H33" s="244"/>
      <c r="I33" s="245"/>
    </row>
    <row r="34" spans="1:9" ht="13.5">
      <c r="A34" s="246">
        <f>IF('男データ'!C114="","",'男データ'!C114)</f>
      </c>
      <c r="B34" s="101">
        <f>IF('男データ'!G114="","",'男データ'!G114)</f>
      </c>
      <c r="C34" s="248"/>
      <c r="D34" s="248">
        <f>IF('男データ'!I114="","",'男データ'!I114)</f>
      </c>
      <c r="E34" s="248">
        <f>IF('男データ'!J114="","",'男データ'!J114)</f>
      </c>
      <c r="F34" s="94">
        <f>IF('男データ'!G118="","",'男データ'!G118)</f>
      </c>
      <c r="G34" s="248"/>
      <c r="H34" s="248">
        <f>IF('男データ'!I118="","",'男データ'!I118)</f>
      </c>
      <c r="I34" s="241">
        <f>IF('男データ'!J118="","",'男データ'!J118)</f>
      </c>
    </row>
    <row r="35" spans="1:9" ht="24" customHeight="1">
      <c r="A35" s="247"/>
      <c r="B35" s="99">
        <f>IF('男データ'!G115="","",'男データ'!G115)</f>
      </c>
      <c r="C35" s="243"/>
      <c r="D35" s="243"/>
      <c r="E35" s="243"/>
      <c r="F35" s="95">
        <f>IF('男データ'!G119="","",'男データ'!G119)</f>
      </c>
      <c r="G35" s="243"/>
      <c r="H35" s="243"/>
      <c r="I35" s="242"/>
    </row>
    <row r="36" spans="1:9" ht="13.5">
      <c r="A36" s="103">
        <f>IF('男データ'!C116="","",'男データ'!C116)</f>
      </c>
      <c r="B36" s="99">
        <f>IF('男データ'!G116="","",'男データ'!G116)</f>
      </c>
      <c r="C36" s="243"/>
      <c r="D36" s="243">
        <f>IF('男データ'!I116="","",'男データ'!I116)</f>
      </c>
      <c r="E36" s="243">
        <f>IF('男データ'!J116="","",'男データ'!J116)</f>
      </c>
      <c r="F36" s="95">
        <f>IF('男データ'!G120="","",'男データ'!G120)</f>
      </c>
      <c r="G36" s="243"/>
      <c r="H36" s="243">
        <f>IF('男データ'!I120="","",'男データ'!I120)</f>
      </c>
      <c r="I36" s="242">
        <f>IF('男データ'!J120="","",'男データ'!J120)</f>
      </c>
    </row>
    <row r="37" spans="1:9" ht="24" customHeight="1" thickBot="1">
      <c r="A37" s="104">
        <f>IF('男データ'!C118="","",'男データ'!C118)</f>
      </c>
      <c r="B37" s="100">
        <f>IF('男データ'!G117="","",'男データ'!G117)</f>
      </c>
      <c r="C37" s="244"/>
      <c r="D37" s="244"/>
      <c r="E37" s="244"/>
      <c r="F37" s="96">
        <f>IF('男データ'!G121="","",'男データ'!G121)</f>
      </c>
      <c r="G37" s="244"/>
      <c r="H37" s="244"/>
      <c r="I37" s="245"/>
    </row>
    <row r="38" spans="1:9" ht="13.5">
      <c r="A38" s="246">
        <f>IF('男データ'!C122="","",'男データ'!C122)</f>
      </c>
      <c r="B38" s="101">
        <f>IF('男データ'!G122="","",'男データ'!G122)</f>
      </c>
      <c r="C38" s="248"/>
      <c r="D38" s="248">
        <f>IF('男データ'!I122="","",'男データ'!I122)</f>
      </c>
      <c r="E38" s="248">
        <f>IF('男データ'!J122="","",'男データ'!J122)</f>
      </c>
      <c r="F38" s="94">
        <f>IF('男データ'!G126="","",'男データ'!G126)</f>
      </c>
      <c r="G38" s="248"/>
      <c r="H38" s="248">
        <f>IF('男データ'!I126="","",'男データ'!I126)</f>
      </c>
      <c r="I38" s="241">
        <f>IF('男データ'!J126="","",'男データ'!J126)</f>
      </c>
    </row>
    <row r="39" spans="1:9" ht="24" customHeight="1">
      <c r="A39" s="247"/>
      <c r="B39" s="99">
        <f>IF('男データ'!G123="","",'男データ'!G123)</f>
      </c>
      <c r="C39" s="243"/>
      <c r="D39" s="243"/>
      <c r="E39" s="243"/>
      <c r="F39" s="95">
        <f>IF('男データ'!G127="","",'男データ'!G127)</f>
      </c>
      <c r="G39" s="243"/>
      <c r="H39" s="243"/>
      <c r="I39" s="242"/>
    </row>
    <row r="40" spans="1:9" ht="13.5">
      <c r="A40" s="103">
        <f>IF('男データ'!C124="","",'男データ'!C124)</f>
      </c>
      <c r="B40" s="99">
        <f>IF('男データ'!G124="","",'男データ'!G124)</f>
      </c>
      <c r="C40" s="243"/>
      <c r="D40" s="243">
        <f>IF('男データ'!I124="","",'男データ'!I124)</f>
      </c>
      <c r="E40" s="243">
        <f>IF('男データ'!J124="","",'男データ'!J124)</f>
      </c>
      <c r="F40" s="95">
        <f>IF('男データ'!G128="","",'男データ'!G128)</f>
      </c>
      <c r="G40" s="243"/>
      <c r="H40" s="243">
        <f>IF('男データ'!I128="","",'男データ'!I128)</f>
      </c>
      <c r="I40" s="242">
        <f>IF('男データ'!J128="","",'男データ'!J128)</f>
      </c>
    </row>
    <row r="41" spans="1:9" ht="24" customHeight="1" thickBot="1">
      <c r="A41" s="104">
        <f>IF('男データ'!C126="","",'男データ'!C126)</f>
      </c>
      <c r="B41" s="100">
        <f>IF('男データ'!G125="","",'男データ'!G125)</f>
      </c>
      <c r="C41" s="244"/>
      <c r="D41" s="244"/>
      <c r="E41" s="244"/>
      <c r="F41" s="96">
        <f>IF('男データ'!G129="","",'男データ'!G129)</f>
      </c>
      <c r="G41" s="244"/>
      <c r="H41" s="244"/>
      <c r="I41" s="245"/>
    </row>
    <row r="42" ht="13.5" customHeight="1"/>
    <row r="43" spans="1:9" s="91" customFormat="1" ht="14.25">
      <c r="A43" s="88" t="s">
        <v>127</v>
      </c>
      <c r="B43" s="89"/>
      <c r="C43" s="89"/>
      <c r="D43" s="89"/>
      <c r="E43" s="89"/>
      <c r="F43" s="90"/>
      <c r="G43" s="90"/>
      <c r="H43" s="90"/>
      <c r="I43" s="86"/>
    </row>
    <row r="44" spans="1:8" ht="13.5" customHeight="1">
      <c r="A44" s="90"/>
      <c r="B44" s="89"/>
      <c r="C44" s="89"/>
      <c r="D44" s="89"/>
      <c r="E44" s="89"/>
      <c r="F44" s="90"/>
      <c r="G44" s="90"/>
      <c r="H44" s="90"/>
    </row>
    <row r="45" ht="13.5" customHeight="1"/>
    <row r="46" spans="1:2" ht="13.5" customHeight="1">
      <c r="A46" s="238">
        <f>IF('男データ'!I9="","",'男データ'!I9)</f>
      </c>
      <c r="B46" s="238"/>
    </row>
    <row r="47" spans="1:9" ht="13.5" customHeight="1">
      <c r="A47" s="92"/>
      <c r="B47" s="92"/>
      <c r="C47" s="92"/>
      <c r="D47" s="92"/>
      <c r="E47" s="92"/>
      <c r="F47" s="92"/>
      <c r="G47" s="92"/>
      <c r="H47" s="92"/>
      <c r="I47" s="92"/>
    </row>
    <row r="48" spans="1:9" ht="24" customHeight="1">
      <c r="A48" s="93"/>
      <c r="B48" s="239" t="str">
        <f>'男データ'!D9&amp;"県高等学校体育連盟ソフトテニス専門部　委員長　"</f>
        <v>県高等学校体育連盟ソフトテニス専門部　委員長　</v>
      </c>
      <c r="C48" s="239"/>
      <c r="D48" s="239"/>
      <c r="E48" s="239"/>
      <c r="F48" s="239"/>
      <c r="G48" s="240">
        <f>IF('男データ'!I11="","",'男データ'!I11)</f>
      </c>
      <c r="H48" s="240"/>
      <c r="I48" s="97" t="s">
        <v>128</v>
      </c>
    </row>
    <row r="49" ht="13.5" customHeight="1"/>
    <row r="50" ht="13.5" customHeight="1"/>
  </sheetData>
  <sheetProtection selectLockedCells="1"/>
  <mergeCells count="121">
    <mergeCell ref="G7:G9"/>
    <mergeCell ref="H7:H9"/>
    <mergeCell ref="I7:I9"/>
    <mergeCell ref="A1:G1"/>
    <mergeCell ref="H1:I1"/>
    <mergeCell ref="A2:G2"/>
    <mergeCell ref="H2:I2"/>
    <mergeCell ref="H3:I3"/>
    <mergeCell ref="B5:G5"/>
    <mergeCell ref="B8:B9"/>
    <mergeCell ref="F8:F9"/>
    <mergeCell ref="A10:A11"/>
    <mergeCell ref="C10:C11"/>
    <mergeCell ref="D10:D11"/>
    <mergeCell ref="E10:E11"/>
    <mergeCell ref="C7:C9"/>
    <mergeCell ref="D7:D9"/>
    <mergeCell ref="E7:E9"/>
    <mergeCell ref="G10:G11"/>
    <mergeCell ref="H10:H11"/>
    <mergeCell ref="I10:I11"/>
    <mergeCell ref="C12:C13"/>
    <mergeCell ref="D12:D13"/>
    <mergeCell ref="E12:E13"/>
    <mergeCell ref="G12:G13"/>
    <mergeCell ref="H12:H13"/>
    <mergeCell ref="I12:I13"/>
    <mergeCell ref="A14:A15"/>
    <mergeCell ref="C14:C15"/>
    <mergeCell ref="D14:D15"/>
    <mergeCell ref="E14:E15"/>
    <mergeCell ref="G14:G15"/>
    <mergeCell ref="H14:H15"/>
    <mergeCell ref="I14:I15"/>
    <mergeCell ref="C16:C17"/>
    <mergeCell ref="D16:D17"/>
    <mergeCell ref="E16:E17"/>
    <mergeCell ref="G16:G17"/>
    <mergeCell ref="H16:H17"/>
    <mergeCell ref="I16:I17"/>
    <mergeCell ref="A18:A19"/>
    <mergeCell ref="C18:C19"/>
    <mergeCell ref="D18:D19"/>
    <mergeCell ref="E18:E19"/>
    <mergeCell ref="G18:G19"/>
    <mergeCell ref="H18:H19"/>
    <mergeCell ref="I18:I19"/>
    <mergeCell ref="C20:C21"/>
    <mergeCell ref="D20:D21"/>
    <mergeCell ref="E20:E21"/>
    <mergeCell ref="G20:G21"/>
    <mergeCell ref="H20:H21"/>
    <mergeCell ref="I20:I21"/>
    <mergeCell ref="A22:A23"/>
    <mergeCell ref="C22:C23"/>
    <mergeCell ref="D22:D23"/>
    <mergeCell ref="E22:E23"/>
    <mergeCell ref="G22:G23"/>
    <mergeCell ref="H22:H23"/>
    <mergeCell ref="I22:I23"/>
    <mergeCell ref="C24:C25"/>
    <mergeCell ref="D24:D25"/>
    <mergeCell ref="E24:E25"/>
    <mergeCell ref="G24:G25"/>
    <mergeCell ref="H24:H25"/>
    <mergeCell ref="I24:I25"/>
    <mergeCell ref="A26:A27"/>
    <mergeCell ref="C26:C27"/>
    <mergeCell ref="D26:D27"/>
    <mergeCell ref="E26:E27"/>
    <mergeCell ref="G26:G27"/>
    <mergeCell ref="H26:H27"/>
    <mergeCell ref="I26:I27"/>
    <mergeCell ref="C28:C29"/>
    <mergeCell ref="D28:D29"/>
    <mergeCell ref="E28:E29"/>
    <mergeCell ref="G28:G29"/>
    <mergeCell ref="H28:H29"/>
    <mergeCell ref="I28:I29"/>
    <mergeCell ref="A30:A31"/>
    <mergeCell ref="C30:C31"/>
    <mergeCell ref="D30:D31"/>
    <mergeCell ref="E30:E31"/>
    <mergeCell ref="G30:G31"/>
    <mergeCell ref="H30:H31"/>
    <mergeCell ref="I30:I31"/>
    <mergeCell ref="C32:C33"/>
    <mergeCell ref="D32:D33"/>
    <mergeCell ref="E32:E33"/>
    <mergeCell ref="G32:G33"/>
    <mergeCell ref="H32:H33"/>
    <mergeCell ref="I32:I33"/>
    <mergeCell ref="A34:A35"/>
    <mergeCell ref="C34:C35"/>
    <mergeCell ref="D34:D35"/>
    <mergeCell ref="E34:E35"/>
    <mergeCell ref="G34:G35"/>
    <mergeCell ref="H34:H35"/>
    <mergeCell ref="I34:I35"/>
    <mergeCell ref="C36:C37"/>
    <mergeCell ref="D36:D37"/>
    <mergeCell ref="E36:E37"/>
    <mergeCell ref="G36:G37"/>
    <mergeCell ref="H36:H37"/>
    <mergeCell ref="I36:I37"/>
    <mergeCell ref="A38:A39"/>
    <mergeCell ref="C38:C39"/>
    <mergeCell ref="D38:D39"/>
    <mergeCell ref="E38:E39"/>
    <mergeCell ref="G38:G39"/>
    <mergeCell ref="H38:H39"/>
    <mergeCell ref="A46:B46"/>
    <mergeCell ref="B48:F48"/>
    <mergeCell ref="G48:H48"/>
    <mergeCell ref="I38:I39"/>
    <mergeCell ref="C40:C41"/>
    <mergeCell ref="D40:D41"/>
    <mergeCell ref="E40:E41"/>
    <mergeCell ref="G40:G41"/>
    <mergeCell ref="H40:H41"/>
    <mergeCell ref="I40:I41"/>
  </mergeCells>
  <printOptions/>
  <pageMargins left="0.7086614173228347" right="0.7086614173228347" top="0.7480314960629921" bottom="0.7480314960629921" header="0.31496062992125984" footer="0.3149606299212598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B2:V129"/>
  <sheetViews>
    <sheetView tabSelected="1" zoomScaleSheetLayoutView="100" zoomScalePageLayoutView="0" workbookViewId="0" topLeftCell="B1">
      <selection activeCell="P47" sqref="P47"/>
    </sheetView>
  </sheetViews>
  <sheetFormatPr defaultColWidth="9.00390625" defaultRowHeight="13.5"/>
  <cols>
    <col min="1" max="1" width="16.75390625" style="38" customWidth="1"/>
    <col min="2" max="2" width="3.375" style="38" bestFit="1" customWidth="1"/>
    <col min="3" max="3" width="6.875" style="38" customWidth="1"/>
    <col min="4" max="4" width="9.00390625" style="38" customWidth="1"/>
    <col min="5" max="5" width="12.75390625" style="38" bestFit="1" customWidth="1"/>
    <col min="6" max="6" width="11.00390625" style="38" bestFit="1" customWidth="1"/>
    <col min="7" max="8" width="9.00390625" style="38" customWidth="1"/>
    <col min="9" max="9" width="20.00390625" style="38" bestFit="1" customWidth="1"/>
    <col min="10" max="10" width="14.75390625" style="38" bestFit="1" customWidth="1"/>
    <col min="11" max="12" width="9.00390625" style="38" customWidth="1"/>
    <col min="13" max="13" width="9.75390625" style="38" bestFit="1" customWidth="1"/>
    <col min="14" max="16384" width="9.00390625" style="38" customWidth="1"/>
  </cols>
  <sheetData>
    <row r="2" spans="2:7" ht="13.5">
      <c r="B2" s="35" t="s">
        <v>55</v>
      </c>
      <c r="C2" s="36"/>
      <c r="D2" s="36"/>
      <c r="E2" s="36"/>
      <c r="F2" s="36"/>
      <c r="G2" s="37"/>
    </row>
    <row r="3" spans="2:7" ht="13.5">
      <c r="B3" s="39" t="s">
        <v>57</v>
      </c>
      <c r="C3" s="40"/>
      <c r="D3" s="31" t="s">
        <v>54</v>
      </c>
      <c r="E3" s="31"/>
      <c r="F3" s="31"/>
      <c r="G3" s="32"/>
    </row>
    <row r="4" spans="2:12" ht="13.5">
      <c r="B4" s="39" t="s">
        <v>58</v>
      </c>
      <c r="C4" s="54" t="s">
        <v>109</v>
      </c>
      <c r="D4" s="31"/>
      <c r="E4" s="31"/>
      <c r="F4" s="31"/>
      <c r="G4" s="32"/>
      <c r="L4" s="71"/>
    </row>
    <row r="5" spans="2:7" ht="13.5">
      <c r="B5" s="41" t="s">
        <v>58</v>
      </c>
      <c r="C5" s="33" t="s">
        <v>56</v>
      </c>
      <c r="D5" s="33"/>
      <c r="E5" s="33"/>
      <c r="F5" s="33"/>
      <c r="G5" s="34"/>
    </row>
    <row r="6" ht="14.25" thickBot="1"/>
    <row r="7" spans="3:4" ht="14.25" thickBot="1">
      <c r="C7" s="391" t="s">
        <v>95</v>
      </c>
      <c r="D7" s="38" t="s">
        <v>96</v>
      </c>
    </row>
    <row r="8" spans="11:13" ht="14.25" thickBot="1">
      <c r="K8" s="38" t="s">
        <v>117</v>
      </c>
      <c r="M8" s="42">
        <v>42902</v>
      </c>
    </row>
    <row r="9" spans="3:22" ht="14.25" thickBot="1">
      <c r="C9" s="388" t="s">
        <v>1</v>
      </c>
      <c r="D9" s="389"/>
      <c r="E9" s="390" t="s">
        <v>27</v>
      </c>
      <c r="G9" s="380" t="s">
        <v>50</v>
      </c>
      <c r="H9" s="358"/>
      <c r="I9" s="381"/>
      <c r="J9" s="382"/>
      <c r="K9" s="52" t="s">
        <v>146</v>
      </c>
      <c r="M9" s="43" t="s">
        <v>53</v>
      </c>
      <c r="S9" s="437" t="s">
        <v>111</v>
      </c>
      <c r="T9" s="437" t="s">
        <v>1</v>
      </c>
      <c r="U9" s="437" t="s">
        <v>112</v>
      </c>
      <c r="V9" s="437" t="s">
        <v>113</v>
      </c>
    </row>
    <row r="10" spans="7:22" ht="13.5">
      <c r="G10" s="383" t="s">
        <v>51</v>
      </c>
      <c r="H10" s="132"/>
      <c r="I10" s="309"/>
      <c r="J10" s="384"/>
      <c r="S10" s="437" t="s">
        <v>95</v>
      </c>
      <c r="T10" s="437" t="s">
        <v>100</v>
      </c>
      <c r="U10" s="437" t="s">
        <v>136</v>
      </c>
      <c r="V10" s="437" t="s">
        <v>44</v>
      </c>
    </row>
    <row r="11" spans="7:22" ht="14.25" thickBot="1">
      <c r="G11" s="385" t="s">
        <v>59</v>
      </c>
      <c r="H11" s="142"/>
      <c r="I11" s="386"/>
      <c r="J11" s="387"/>
      <c r="S11" s="437"/>
      <c r="T11" s="437" t="s">
        <v>101</v>
      </c>
      <c r="U11" s="437" t="s">
        <v>137</v>
      </c>
      <c r="V11" s="437" t="s">
        <v>114</v>
      </c>
    </row>
    <row r="12" spans="7:22" ht="13.5">
      <c r="G12" s="44"/>
      <c r="H12" s="44"/>
      <c r="I12" s="45"/>
      <c r="J12" s="45"/>
      <c r="S12" s="437"/>
      <c r="T12" s="437" t="s">
        <v>102</v>
      </c>
      <c r="U12" s="437"/>
      <c r="V12" s="437"/>
    </row>
    <row r="13" spans="3:22" ht="14.25" thickBot="1">
      <c r="C13" s="313" t="s">
        <v>0</v>
      </c>
      <c r="D13" s="313"/>
      <c r="S13" s="437"/>
      <c r="T13" s="437" t="s">
        <v>99</v>
      </c>
      <c r="U13" s="437"/>
      <c r="V13" s="437"/>
    </row>
    <row r="14" spans="3:22" ht="18.75" customHeight="1">
      <c r="C14" s="297" t="s">
        <v>6</v>
      </c>
      <c r="D14" s="370"/>
      <c r="E14" s="370"/>
      <c r="F14" s="370"/>
      <c r="G14" s="370"/>
      <c r="H14" s="370"/>
      <c r="I14" s="298"/>
      <c r="J14" s="358" t="s">
        <v>7</v>
      </c>
      <c r="K14" s="358"/>
      <c r="L14" s="358"/>
      <c r="M14" s="358"/>
      <c r="N14" s="358"/>
      <c r="O14" s="371" t="s">
        <v>110</v>
      </c>
      <c r="S14" s="437"/>
      <c r="T14" s="437" t="s">
        <v>103</v>
      </c>
      <c r="U14" s="437"/>
      <c r="V14" s="437"/>
    </row>
    <row r="15" spans="3:22" ht="18.75" customHeight="1" thickBot="1">
      <c r="C15" s="376" t="s">
        <v>2</v>
      </c>
      <c r="D15" s="377" t="s">
        <v>3</v>
      </c>
      <c r="E15" s="377" t="s">
        <v>113</v>
      </c>
      <c r="F15" s="377" t="s">
        <v>4</v>
      </c>
      <c r="G15" s="378" t="s">
        <v>5</v>
      </c>
      <c r="H15" s="377" t="s">
        <v>41</v>
      </c>
      <c r="I15" s="377" t="s">
        <v>31</v>
      </c>
      <c r="J15" s="377" t="s">
        <v>8</v>
      </c>
      <c r="K15" s="377" t="s">
        <v>9</v>
      </c>
      <c r="L15" s="377" t="s">
        <v>10</v>
      </c>
      <c r="M15" s="377" t="s">
        <v>11</v>
      </c>
      <c r="N15" s="377" t="s">
        <v>12</v>
      </c>
      <c r="O15" s="379"/>
      <c r="S15" s="437"/>
      <c r="T15" s="437" t="s">
        <v>104</v>
      </c>
      <c r="U15" s="437"/>
      <c r="V15" s="437"/>
    </row>
    <row r="16" spans="3:22" ht="18.75" customHeight="1" thickTop="1">
      <c r="C16" s="374">
        <v>1</v>
      </c>
      <c r="D16" s="85"/>
      <c r="E16" s="85"/>
      <c r="F16" s="85"/>
      <c r="G16" s="85"/>
      <c r="H16" s="85"/>
      <c r="I16" s="85"/>
      <c r="J16" s="85"/>
      <c r="K16" s="85"/>
      <c r="L16" s="85"/>
      <c r="M16" s="85"/>
      <c r="N16" s="85"/>
      <c r="O16" s="375"/>
      <c r="S16" s="437"/>
      <c r="T16" s="437" t="s">
        <v>105</v>
      </c>
      <c r="U16" s="437"/>
      <c r="V16" s="437"/>
    </row>
    <row r="17" spans="3:22" ht="18.75" customHeight="1" thickBot="1">
      <c r="C17" s="372">
        <v>2</v>
      </c>
      <c r="D17" s="367"/>
      <c r="E17" s="367"/>
      <c r="F17" s="367"/>
      <c r="G17" s="367"/>
      <c r="H17" s="367"/>
      <c r="I17" s="367"/>
      <c r="J17" s="367"/>
      <c r="K17" s="367"/>
      <c r="L17" s="367"/>
      <c r="M17" s="367"/>
      <c r="N17" s="367"/>
      <c r="O17" s="373"/>
      <c r="S17" s="437"/>
      <c r="T17" s="437" t="s">
        <v>106</v>
      </c>
      <c r="U17" s="437"/>
      <c r="V17" s="437"/>
    </row>
    <row r="18" spans="3:13" ht="13.5">
      <c r="C18" s="44"/>
      <c r="D18" s="369" t="s">
        <v>116</v>
      </c>
      <c r="E18" s="369"/>
      <c r="F18" s="369"/>
      <c r="G18" s="48" t="s">
        <v>138</v>
      </c>
      <c r="H18" s="47"/>
      <c r="I18" s="47"/>
      <c r="J18" s="47"/>
      <c r="K18" s="47"/>
      <c r="L18" s="47"/>
      <c r="M18" s="47"/>
    </row>
    <row r="19" ht="14.25" thickBot="1"/>
    <row r="20" spans="3:12" ht="13.5">
      <c r="C20" s="356" t="s">
        <v>3</v>
      </c>
      <c r="D20" s="357"/>
      <c r="E20" s="358" t="s">
        <v>13</v>
      </c>
      <c r="F20" s="358"/>
      <c r="G20" s="358"/>
      <c r="H20" s="358"/>
      <c r="I20" s="358"/>
      <c r="J20" s="359"/>
      <c r="K20" s="49"/>
      <c r="L20" s="49"/>
    </row>
    <row r="21" spans="3:10" ht="13.5">
      <c r="C21" s="360"/>
      <c r="D21" s="308"/>
      <c r="E21" s="30" t="s">
        <v>30</v>
      </c>
      <c r="F21" s="30" t="s">
        <v>24</v>
      </c>
      <c r="G21" s="30" t="s">
        <v>23</v>
      </c>
      <c r="H21" s="30" t="s">
        <v>22</v>
      </c>
      <c r="I21" s="30" t="s">
        <v>26</v>
      </c>
      <c r="J21" s="361" t="s">
        <v>25</v>
      </c>
    </row>
    <row r="22" spans="3:10" ht="13.5">
      <c r="C22" s="362">
        <f>IF(G16="","",G16)</f>
      </c>
      <c r="D22" s="30" t="s">
        <v>14</v>
      </c>
      <c r="E22" s="354"/>
      <c r="F22" s="354"/>
      <c r="G22" s="354"/>
      <c r="H22" s="355"/>
      <c r="I22" s="46"/>
      <c r="J22" s="111" t="str">
        <f aca="true" t="shared" si="0" ref="J22:J29">IF(H22="","生年月日を入力",INT(DAYS360(H22,$M$8)/360))</f>
        <v>生年月日を入力</v>
      </c>
    </row>
    <row r="23" spans="3:10" ht="13.5">
      <c r="C23" s="363"/>
      <c r="D23" s="30" t="s">
        <v>15</v>
      </c>
      <c r="E23" s="354"/>
      <c r="F23" s="354"/>
      <c r="G23" s="354"/>
      <c r="H23" s="355"/>
      <c r="I23" s="46"/>
      <c r="J23" s="111" t="str">
        <f t="shared" si="0"/>
        <v>生年月日を入力</v>
      </c>
    </row>
    <row r="24" spans="3:10" ht="13.5">
      <c r="C24" s="363"/>
      <c r="D24" s="30" t="s">
        <v>16</v>
      </c>
      <c r="E24" s="354"/>
      <c r="F24" s="354"/>
      <c r="G24" s="354"/>
      <c r="H24" s="355"/>
      <c r="I24" s="46"/>
      <c r="J24" s="111" t="str">
        <f t="shared" si="0"/>
        <v>生年月日を入力</v>
      </c>
    </row>
    <row r="25" spans="3:10" ht="13.5">
      <c r="C25" s="363"/>
      <c r="D25" s="30" t="s">
        <v>17</v>
      </c>
      <c r="E25" s="354"/>
      <c r="F25" s="354"/>
      <c r="G25" s="354"/>
      <c r="H25" s="355"/>
      <c r="I25" s="46"/>
      <c r="J25" s="111" t="str">
        <f t="shared" si="0"/>
        <v>生年月日を入力</v>
      </c>
    </row>
    <row r="26" spans="3:10" ht="13.5">
      <c r="C26" s="363"/>
      <c r="D26" s="30" t="s">
        <v>18</v>
      </c>
      <c r="E26" s="354"/>
      <c r="F26" s="354"/>
      <c r="G26" s="354"/>
      <c r="H26" s="355"/>
      <c r="I26" s="46"/>
      <c r="J26" s="111" t="str">
        <f t="shared" si="0"/>
        <v>生年月日を入力</v>
      </c>
    </row>
    <row r="27" spans="3:10" ht="13.5">
      <c r="C27" s="363"/>
      <c r="D27" s="30" t="s">
        <v>19</v>
      </c>
      <c r="E27" s="354"/>
      <c r="F27" s="354"/>
      <c r="G27" s="354"/>
      <c r="H27" s="355"/>
      <c r="I27" s="46"/>
      <c r="J27" s="111" t="str">
        <f t="shared" si="0"/>
        <v>生年月日を入力</v>
      </c>
    </row>
    <row r="28" spans="3:10" ht="13.5">
      <c r="C28" s="363"/>
      <c r="D28" s="30" t="s">
        <v>20</v>
      </c>
      <c r="E28" s="354"/>
      <c r="F28" s="354"/>
      <c r="G28" s="354"/>
      <c r="H28" s="355"/>
      <c r="I28" s="46"/>
      <c r="J28" s="111" t="str">
        <f t="shared" si="0"/>
        <v>生年月日を入力</v>
      </c>
    </row>
    <row r="29" spans="3:10" ht="14.25" thickBot="1">
      <c r="C29" s="364"/>
      <c r="D29" s="110" t="s">
        <v>21</v>
      </c>
      <c r="E29" s="365"/>
      <c r="F29" s="365"/>
      <c r="G29" s="365"/>
      <c r="H29" s="366"/>
      <c r="I29" s="367"/>
      <c r="J29" s="368" t="str">
        <f t="shared" si="0"/>
        <v>生年月日を入力</v>
      </c>
    </row>
    <row r="30" spans="3:11" ht="14.25" thickBot="1">
      <c r="C30" s="392"/>
      <c r="D30" s="44"/>
      <c r="E30" s="393"/>
      <c r="F30" s="393"/>
      <c r="G30" s="393"/>
      <c r="H30" s="394"/>
      <c r="I30" s="112"/>
      <c r="J30" s="393"/>
      <c r="K30" s="50"/>
    </row>
    <row r="31" spans="3:13" ht="13.5">
      <c r="C31" s="356" t="s">
        <v>3</v>
      </c>
      <c r="D31" s="357"/>
      <c r="E31" s="358" t="s">
        <v>13</v>
      </c>
      <c r="F31" s="358"/>
      <c r="G31" s="358"/>
      <c r="H31" s="358"/>
      <c r="I31" s="358"/>
      <c r="J31" s="359"/>
      <c r="M31" s="51"/>
    </row>
    <row r="32" spans="3:10" ht="13.5">
      <c r="C32" s="360"/>
      <c r="D32" s="308"/>
      <c r="E32" s="30" t="s">
        <v>30</v>
      </c>
      <c r="F32" s="30" t="s">
        <v>24</v>
      </c>
      <c r="G32" s="30" t="s">
        <v>23</v>
      </c>
      <c r="H32" s="30" t="s">
        <v>22</v>
      </c>
      <c r="I32" s="30" t="s">
        <v>26</v>
      </c>
      <c r="J32" s="361" t="s">
        <v>25</v>
      </c>
    </row>
    <row r="33" spans="3:10" ht="13.5">
      <c r="C33" s="362">
        <f>IF(G17="","",G17)</f>
      </c>
      <c r="D33" s="30" t="s">
        <v>14</v>
      </c>
      <c r="E33" s="354"/>
      <c r="F33" s="354"/>
      <c r="G33" s="354"/>
      <c r="H33" s="355"/>
      <c r="I33" s="354"/>
      <c r="J33" s="111" t="str">
        <f aca="true" t="shared" si="1" ref="J33:J40">IF(H33="","生年月日を入力",INT(DAYS360(H33,$M$8)/360))</f>
        <v>生年月日を入力</v>
      </c>
    </row>
    <row r="34" spans="3:10" ht="13.5">
      <c r="C34" s="363"/>
      <c r="D34" s="30" t="s">
        <v>15</v>
      </c>
      <c r="E34" s="354"/>
      <c r="F34" s="354"/>
      <c r="G34" s="354"/>
      <c r="H34" s="355"/>
      <c r="I34" s="354"/>
      <c r="J34" s="111" t="str">
        <f t="shared" si="1"/>
        <v>生年月日を入力</v>
      </c>
    </row>
    <row r="35" spans="3:10" ht="13.5">
      <c r="C35" s="363"/>
      <c r="D35" s="30" t="s">
        <v>16</v>
      </c>
      <c r="E35" s="354"/>
      <c r="F35" s="354"/>
      <c r="G35" s="354"/>
      <c r="H35" s="355"/>
      <c r="I35" s="354"/>
      <c r="J35" s="111" t="str">
        <f t="shared" si="1"/>
        <v>生年月日を入力</v>
      </c>
    </row>
    <row r="36" spans="3:10" ht="13.5">
      <c r="C36" s="363"/>
      <c r="D36" s="30" t="s">
        <v>17</v>
      </c>
      <c r="E36" s="354"/>
      <c r="F36" s="354"/>
      <c r="G36" s="354"/>
      <c r="H36" s="355"/>
      <c r="I36" s="354"/>
      <c r="J36" s="111" t="str">
        <f t="shared" si="1"/>
        <v>生年月日を入力</v>
      </c>
    </row>
    <row r="37" spans="3:10" ht="13.5">
      <c r="C37" s="363"/>
      <c r="D37" s="30" t="s">
        <v>18</v>
      </c>
      <c r="E37" s="354"/>
      <c r="F37" s="354"/>
      <c r="G37" s="354"/>
      <c r="H37" s="355"/>
      <c r="I37" s="354"/>
      <c r="J37" s="111" t="str">
        <f t="shared" si="1"/>
        <v>生年月日を入力</v>
      </c>
    </row>
    <row r="38" spans="3:10" ht="13.5">
      <c r="C38" s="363"/>
      <c r="D38" s="30" t="s">
        <v>19</v>
      </c>
      <c r="E38" s="354"/>
      <c r="F38" s="354"/>
      <c r="G38" s="354"/>
      <c r="H38" s="355"/>
      <c r="I38" s="354"/>
      <c r="J38" s="111" t="str">
        <f t="shared" si="1"/>
        <v>生年月日を入力</v>
      </c>
    </row>
    <row r="39" spans="3:10" ht="13.5">
      <c r="C39" s="363"/>
      <c r="D39" s="30" t="s">
        <v>20</v>
      </c>
      <c r="E39" s="354"/>
      <c r="F39" s="354"/>
      <c r="G39" s="354"/>
      <c r="H39" s="355"/>
      <c r="I39" s="354"/>
      <c r="J39" s="111" t="str">
        <f t="shared" si="1"/>
        <v>生年月日を入力</v>
      </c>
    </row>
    <row r="40" spans="3:10" ht="14.25" thickBot="1">
      <c r="C40" s="364"/>
      <c r="D40" s="110" t="s">
        <v>21</v>
      </c>
      <c r="E40" s="365"/>
      <c r="F40" s="365"/>
      <c r="G40" s="365"/>
      <c r="H40" s="366"/>
      <c r="I40" s="365"/>
      <c r="J40" s="368" t="str">
        <f t="shared" si="1"/>
        <v>生年月日を入力</v>
      </c>
    </row>
    <row r="42" ht="13.5">
      <c r="C42" s="38" t="s">
        <v>28</v>
      </c>
    </row>
    <row r="43" ht="14.25" thickBot="1"/>
    <row r="44" spans="3:10" ht="13.5">
      <c r="C44" s="380" t="s">
        <v>29</v>
      </c>
      <c r="D44" s="358"/>
      <c r="E44" s="358" t="s">
        <v>30</v>
      </c>
      <c r="F44" s="358" t="s">
        <v>31</v>
      </c>
      <c r="G44" s="358" t="s">
        <v>23</v>
      </c>
      <c r="H44" s="358" t="s">
        <v>22</v>
      </c>
      <c r="I44" s="419" t="s">
        <v>31</v>
      </c>
      <c r="J44" s="359" t="s">
        <v>25</v>
      </c>
    </row>
    <row r="45" spans="3:10" ht="14.25" thickBot="1">
      <c r="C45" s="409"/>
      <c r="D45" s="410"/>
      <c r="E45" s="410"/>
      <c r="F45" s="410"/>
      <c r="G45" s="410"/>
      <c r="H45" s="410"/>
      <c r="I45" s="420" t="s">
        <v>139</v>
      </c>
      <c r="J45" s="411"/>
    </row>
    <row r="46" spans="3:10" ht="24.75" customHeight="1" thickTop="1">
      <c r="C46" s="403">
        <v>1</v>
      </c>
      <c r="D46" s="404" t="s">
        <v>33</v>
      </c>
      <c r="E46" s="412"/>
      <c r="F46" s="407"/>
      <c r="G46" s="405"/>
      <c r="H46" s="406"/>
      <c r="I46" s="407"/>
      <c r="J46" s="408" t="str">
        <f aca="true" t="shared" si="2" ref="J46:J61">IF(H46="","生年月日を入力",INT(DAYS360(H46,$M$8)/360))</f>
        <v>生年月日を入力</v>
      </c>
    </row>
    <row r="47" spans="3:10" ht="24.75" customHeight="1">
      <c r="C47" s="383"/>
      <c r="D47" s="55" t="s">
        <v>34</v>
      </c>
      <c r="E47" s="413"/>
      <c r="F47" s="414"/>
      <c r="G47" s="58"/>
      <c r="H47" s="60"/>
      <c r="I47" s="84"/>
      <c r="J47" s="397" t="str">
        <f t="shared" si="2"/>
        <v>生年月日を入力</v>
      </c>
    </row>
    <row r="48" spans="3:10" ht="24.75" customHeight="1">
      <c r="C48" s="395">
        <v>2</v>
      </c>
      <c r="D48" s="56" t="s">
        <v>33</v>
      </c>
      <c r="E48" s="415"/>
      <c r="F48" s="105"/>
      <c r="G48" s="57"/>
      <c r="H48" s="59"/>
      <c r="I48" s="105"/>
      <c r="J48" s="396" t="str">
        <f t="shared" si="2"/>
        <v>生年月日を入力</v>
      </c>
    </row>
    <row r="49" spans="3:10" ht="24.75" customHeight="1">
      <c r="C49" s="383"/>
      <c r="D49" s="55" t="s">
        <v>34</v>
      </c>
      <c r="E49" s="413"/>
      <c r="F49" s="414"/>
      <c r="G49" s="58"/>
      <c r="H49" s="60"/>
      <c r="I49" s="84"/>
      <c r="J49" s="397" t="str">
        <f t="shared" si="2"/>
        <v>生年月日を入力</v>
      </c>
    </row>
    <row r="50" spans="3:10" ht="24.75" customHeight="1">
      <c r="C50" s="395">
        <v>3</v>
      </c>
      <c r="D50" s="56" t="s">
        <v>33</v>
      </c>
      <c r="E50" s="415"/>
      <c r="F50" s="105"/>
      <c r="G50" s="57"/>
      <c r="H50" s="59"/>
      <c r="I50" s="105"/>
      <c r="J50" s="396" t="str">
        <f t="shared" si="2"/>
        <v>生年月日を入力</v>
      </c>
    </row>
    <row r="51" spans="3:10" ht="24.75" customHeight="1">
      <c r="C51" s="383"/>
      <c r="D51" s="55" t="s">
        <v>34</v>
      </c>
      <c r="E51" s="413"/>
      <c r="F51" s="414"/>
      <c r="G51" s="58"/>
      <c r="H51" s="60"/>
      <c r="I51" s="84"/>
      <c r="J51" s="397" t="str">
        <f t="shared" si="2"/>
        <v>生年月日を入力</v>
      </c>
    </row>
    <row r="52" spans="3:10" ht="24.75" customHeight="1">
      <c r="C52" s="395">
        <v>4</v>
      </c>
      <c r="D52" s="56" t="s">
        <v>33</v>
      </c>
      <c r="E52" s="415"/>
      <c r="F52" s="105"/>
      <c r="G52" s="57"/>
      <c r="H52" s="59"/>
      <c r="I52" s="105"/>
      <c r="J52" s="396" t="str">
        <f t="shared" si="2"/>
        <v>生年月日を入力</v>
      </c>
    </row>
    <row r="53" spans="3:10" ht="24.75" customHeight="1">
      <c r="C53" s="383"/>
      <c r="D53" s="55" t="s">
        <v>34</v>
      </c>
      <c r="E53" s="413"/>
      <c r="F53" s="414"/>
      <c r="G53" s="58"/>
      <c r="H53" s="60"/>
      <c r="I53" s="84"/>
      <c r="J53" s="397" t="str">
        <f t="shared" si="2"/>
        <v>生年月日を入力</v>
      </c>
    </row>
    <row r="54" spans="3:10" ht="24.75" customHeight="1">
      <c r="C54" s="395">
        <v>5</v>
      </c>
      <c r="D54" s="56" t="s">
        <v>33</v>
      </c>
      <c r="E54" s="415"/>
      <c r="F54" s="105"/>
      <c r="G54" s="57"/>
      <c r="H54" s="59"/>
      <c r="I54" s="105"/>
      <c r="J54" s="396" t="str">
        <f t="shared" si="2"/>
        <v>生年月日を入力</v>
      </c>
    </row>
    <row r="55" spans="3:10" ht="24.75" customHeight="1">
      <c r="C55" s="383"/>
      <c r="D55" s="55" t="s">
        <v>34</v>
      </c>
      <c r="E55" s="413"/>
      <c r="F55" s="414"/>
      <c r="G55" s="58"/>
      <c r="H55" s="60"/>
      <c r="I55" s="84"/>
      <c r="J55" s="397" t="str">
        <f t="shared" si="2"/>
        <v>生年月日を入力</v>
      </c>
    </row>
    <row r="56" spans="3:10" ht="24.75" customHeight="1">
      <c r="C56" s="395">
        <v>6</v>
      </c>
      <c r="D56" s="56" t="s">
        <v>33</v>
      </c>
      <c r="E56" s="105"/>
      <c r="F56" s="105"/>
      <c r="G56" s="57"/>
      <c r="H56" s="416"/>
      <c r="I56" s="105"/>
      <c r="J56" s="396" t="str">
        <f t="shared" si="2"/>
        <v>生年月日を入力</v>
      </c>
    </row>
    <row r="57" spans="3:10" ht="24.75" customHeight="1">
      <c r="C57" s="383"/>
      <c r="D57" s="55" t="s">
        <v>34</v>
      </c>
      <c r="E57" s="417"/>
      <c r="F57" s="417"/>
      <c r="G57" s="58"/>
      <c r="H57" s="69"/>
      <c r="I57" s="84"/>
      <c r="J57" s="397" t="str">
        <f t="shared" si="2"/>
        <v>生年月日を入力</v>
      </c>
    </row>
    <row r="58" spans="3:10" ht="24.75" customHeight="1">
      <c r="C58" s="395">
        <v>7</v>
      </c>
      <c r="D58" s="56" t="s">
        <v>33</v>
      </c>
      <c r="E58" s="415"/>
      <c r="F58" s="105"/>
      <c r="G58" s="57"/>
      <c r="H58" s="59"/>
      <c r="I58" s="105"/>
      <c r="J58" s="396" t="str">
        <f t="shared" si="2"/>
        <v>生年月日を入力</v>
      </c>
    </row>
    <row r="59" spans="3:10" ht="24.75" customHeight="1">
      <c r="C59" s="383"/>
      <c r="D59" s="55" t="s">
        <v>34</v>
      </c>
      <c r="E59" s="413"/>
      <c r="F59" s="414"/>
      <c r="G59" s="58"/>
      <c r="H59" s="60"/>
      <c r="I59" s="84"/>
      <c r="J59" s="397" t="str">
        <f t="shared" si="2"/>
        <v>生年月日を入力</v>
      </c>
    </row>
    <row r="60" spans="3:10" ht="24.75" customHeight="1">
      <c r="C60" s="395">
        <v>8</v>
      </c>
      <c r="D60" s="56" t="s">
        <v>33</v>
      </c>
      <c r="E60" s="415"/>
      <c r="F60" s="105"/>
      <c r="G60" s="57"/>
      <c r="H60" s="59"/>
      <c r="I60" s="105"/>
      <c r="J60" s="396" t="str">
        <f t="shared" si="2"/>
        <v>生年月日を入力</v>
      </c>
    </row>
    <row r="61" spans="3:10" ht="24.75" customHeight="1" thickBot="1">
      <c r="C61" s="385"/>
      <c r="D61" s="398" t="s">
        <v>34</v>
      </c>
      <c r="E61" s="418"/>
      <c r="F61" s="401"/>
      <c r="G61" s="399"/>
      <c r="H61" s="400"/>
      <c r="I61" s="401"/>
      <c r="J61" s="402" t="str">
        <f t="shared" si="2"/>
        <v>生年月日を入力</v>
      </c>
    </row>
    <row r="62" ht="14.25" thickBot="1"/>
    <row r="63" spans="3:10" ht="13.5">
      <c r="C63" s="297" t="s">
        <v>3</v>
      </c>
      <c r="D63" s="298"/>
      <c r="E63" s="303" t="s">
        <v>135</v>
      </c>
      <c r="F63" s="303"/>
      <c r="G63" s="175" t="s">
        <v>130</v>
      </c>
      <c r="H63" s="175"/>
      <c r="I63" s="175" t="s">
        <v>131</v>
      </c>
      <c r="J63" s="305"/>
    </row>
    <row r="64" spans="3:10" ht="13.5">
      <c r="C64" s="299" t="s">
        <v>5</v>
      </c>
      <c r="D64" s="300"/>
      <c r="E64" s="153"/>
      <c r="F64" s="153"/>
      <c r="G64" s="126" t="s">
        <v>132</v>
      </c>
      <c r="H64" s="126"/>
      <c r="I64" s="153" t="s">
        <v>133</v>
      </c>
      <c r="J64" s="159" t="s">
        <v>119</v>
      </c>
    </row>
    <row r="65" spans="3:10" ht="14.25" thickBot="1">
      <c r="C65" s="421" t="s">
        <v>134</v>
      </c>
      <c r="D65" s="422"/>
      <c r="E65" s="423"/>
      <c r="F65" s="423"/>
      <c r="G65" s="424"/>
      <c r="H65" s="424"/>
      <c r="I65" s="423"/>
      <c r="J65" s="425"/>
    </row>
    <row r="66" spans="3:10" ht="16.5" customHeight="1" thickTop="1">
      <c r="C66" s="265"/>
      <c r="D66" s="266"/>
      <c r="E66" s="287"/>
      <c r="F66" s="287"/>
      <c r="G66" s="287"/>
      <c r="H66" s="287"/>
      <c r="I66" s="287"/>
      <c r="J66" s="288"/>
    </row>
    <row r="67" spans="3:10" ht="16.5" customHeight="1">
      <c r="C67" s="265"/>
      <c r="D67" s="266"/>
      <c r="E67" s="260"/>
      <c r="F67" s="260"/>
      <c r="G67" s="260"/>
      <c r="H67" s="260"/>
      <c r="I67" s="260"/>
      <c r="J67" s="259"/>
    </row>
    <row r="68" spans="3:10" ht="16.5" customHeight="1">
      <c r="C68" s="263"/>
      <c r="D68" s="264"/>
      <c r="E68" s="260"/>
      <c r="F68" s="260"/>
      <c r="G68" s="260"/>
      <c r="H68" s="260"/>
      <c r="I68" s="260"/>
      <c r="J68" s="259"/>
    </row>
    <row r="69" spans="3:10" ht="16.5" customHeight="1">
      <c r="C69" s="265"/>
      <c r="D69" s="266"/>
      <c r="E69" s="260"/>
      <c r="F69" s="260"/>
      <c r="G69" s="260"/>
      <c r="H69" s="260"/>
      <c r="I69" s="260"/>
      <c r="J69" s="259"/>
    </row>
    <row r="70" spans="3:10" ht="16.5" customHeight="1">
      <c r="C70" s="263"/>
      <c r="D70" s="264"/>
      <c r="E70" s="260"/>
      <c r="F70" s="260"/>
      <c r="G70" s="260"/>
      <c r="H70" s="260"/>
      <c r="I70" s="260"/>
      <c r="J70" s="259"/>
    </row>
    <row r="71" spans="3:10" ht="16.5" customHeight="1">
      <c r="C71" s="265"/>
      <c r="D71" s="266"/>
      <c r="E71" s="260"/>
      <c r="F71" s="260"/>
      <c r="G71" s="260"/>
      <c r="H71" s="260"/>
      <c r="I71" s="260"/>
      <c r="J71" s="259"/>
    </row>
    <row r="72" spans="3:10" ht="16.5" customHeight="1">
      <c r="C72" s="265"/>
      <c r="D72" s="266"/>
      <c r="E72" s="260"/>
      <c r="F72" s="260"/>
      <c r="G72" s="260"/>
      <c r="H72" s="260"/>
      <c r="I72" s="260"/>
      <c r="J72" s="259"/>
    </row>
    <row r="73" spans="3:10" ht="16.5" customHeight="1" thickBot="1">
      <c r="C73" s="267"/>
      <c r="D73" s="268"/>
      <c r="E73" s="261"/>
      <c r="F73" s="261"/>
      <c r="G73" s="261"/>
      <c r="H73" s="261"/>
      <c r="I73" s="261"/>
      <c r="J73" s="262"/>
    </row>
    <row r="74" spans="3:10" ht="16.5" customHeight="1">
      <c r="C74" s="269"/>
      <c r="D74" s="270"/>
      <c r="E74" s="291"/>
      <c r="F74" s="292"/>
      <c r="G74" s="293"/>
      <c r="H74" s="294"/>
      <c r="I74" s="295"/>
      <c r="J74" s="296"/>
    </row>
    <row r="75" spans="3:10" ht="16.5" customHeight="1">
      <c r="C75" s="289"/>
      <c r="D75" s="290"/>
      <c r="E75" s="275"/>
      <c r="F75" s="276"/>
      <c r="G75" s="277"/>
      <c r="H75" s="278"/>
      <c r="I75" s="287"/>
      <c r="J75" s="288"/>
    </row>
    <row r="76" spans="3:10" ht="16.5" customHeight="1">
      <c r="C76" s="263"/>
      <c r="D76" s="264"/>
      <c r="E76" s="273"/>
      <c r="F76" s="274"/>
      <c r="G76" s="277"/>
      <c r="H76" s="278"/>
      <c r="I76" s="281"/>
      <c r="J76" s="283"/>
    </row>
    <row r="77" spans="3:10" ht="16.5" customHeight="1">
      <c r="C77" s="289"/>
      <c r="D77" s="290"/>
      <c r="E77" s="275"/>
      <c r="F77" s="276"/>
      <c r="G77" s="277"/>
      <c r="H77" s="278"/>
      <c r="I77" s="287"/>
      <c r="J77" s="288"/>
    </row>
    <row r="78" spans="3:10" ht="16.5" customHeight="1">
      <c r="C78" s="263"/>
      <c r="D78" s="264"/>
      <c r="E78" s="273"/>
      <c r="F78" s="274"/>
      <c r="G78" s="277"/>
      <c r="H78" s="278"/>
      <c r="I78" s="281"/>
      <c r="J78" s="283"/>
    </row>
    <row r="79" spans="3:10" ht="16.5" customHeight="1">
      <c r="C79" s="265"/>
      <c r="D79" s="266"/>
      <c r="E79" s="275"/>
      <c r="F79" s="276"/>
      <c r="G79" s="277"/>
      <c r="H79" s="278"/>
      <c r="I79" s="287"/>
      <c r="J79" s="288"/>
    </row>
    <row r="80" spans="3:10" ht="16.5" customHeight="1">
      <c r="C80" s="265"/>
      <c r="D80" s="266"/>
      <c r="E80" s="273"/>
      <c r="F80" s="274"/>
      <c r="G80" s="277"/>
      <c r="H80" s="278"/>
      <c r="I80" s="281"/>
      <c r="J80" s="283"/>
    </row>
    <row r="81" spans="3:10" ht="16.5" customHeight="1" thickBot="1">
      <c r="C81" s="267"/>
      <c r="D81" s="268"/>
      <c r="E81" s="279"/>
      <c r="F81" s="280"/>
      <c r="G81" s="285"/>
      <c r="H81" s="286"/>
      <c r="I81" s="282"/>
      <c r="J81" s="284"/>
    </row>
    <row r="82" spans="3:10" ht="16.5" customHeight="1">
      <c r="C82" s="269"/>
      <c r="D82" s="270"/>
      <c r="E82" s="291"/>
      <c r="F82" s="292"/>
      <c r="G82" s="293"/>
      <c r="H82" s="294"/>
      <c r="I82" s="295"/>
      <c r="J82" s="296"/>
    </row>
    <row r="83" spans="3:10" ht="16.5" customHeight="1">
      <c r="C83" s="289"/>
      <c r="D83" s="290"/>
      <c r="E83" s="275"/>
      <c r="F83" s="276"/>
      <c r="G83" s="277"/>
      <c r="H83" s="278"/>
      <c r="I83" s="287"/>
      <c r="J83" s="288"/>
    </row>
    <row r="84" spans="3:10" ht="16.5" customHeight="1">
      <c r="C84" s="263"/>
      <c r="D84" s="264"/>
      <c r="E84" s="273"/>
      <c r="F84" s="274"/>
      <c r="G84" s="277"/>
      <c r="H84" s="278"/>
      <c r="I84" s="281"/>
      <c r="J84" s="283"/>
    </row>
    <row r="85" spans="3:10" ht="16.5" customHeight="1">
      <c r="C85" s="289"/>
      <c r="D85" s="290"/>
      <c r="E85" s="275"/>
      <c r="F85" s="276"/>
      <c r="G85" s="277"/>
      <c r="H85" s="278"/>
      <c r="I85" s="287"/>
      <c r="J85" s="288"/>
    </row>
    <row r="86" spans="3:10" ht="16.5" customHeight="1">
      <c r="C86" s="263"/>
      <c r="D86" s="264"/>
      <c r="E86" s="273"/>
      <c r="F86" s="274"/>
      <c r="G86" s="277"/>
      <c r="H86" s="278"/>
      <c r="I86" s="281"/>
      <c r="J86" s="283"/>
    </row>
    <row r="87" spans="3:10" ht="16.5" customHeight="1">
      <c r="C87" s="265"/>
      <c r="D87" s="266"/>
      <c r="E87" s="275"/>
      <c r="F87" s="276"/>
      <c r="G87" s="277"/>
      <c r="H87" s="278"/>
      <c r="I87" s="287"/>
      <c r="J87" s="288"/>
    </row>
    <row r="88" spans="3:10" ht="16.5" customHeight="1">
      <c r="C88" s="265"/>
      <c r="D88" s="266"/>
      <c r="E88" s="273"/>
      <c r="F88" s="274"/>
      <c r="G88" s="277"/>
      <c r="H88" s="278"/>
      <c r="I88" s="281"/>
      <c r="J88" s="283"/>
    </row>
    <row r="89" spans="3:10" ht="16.5" customHeight="1" thickBot="1">
      <c r="C89" s="267"/>
      <c r="D89" s="268"/>
      <c r="E89" s="279"/>
      <c r="F89" s="280"/>
      <c r="G89" s="285"/>
      <c r="H89" s="286"/>
      <c r="I89" s="282"/>
      <c r="J89" s="284"/>
    </row>
    <row r="90" spans="3:10" ht="16.5" customHeight="1">
      <c r="C90" s="269"/>
      <c r="D90" s="270"/>
      <c r="E90" s="291"/>
      <c r="F90" s="292"/>
      <c r="G90" s="293"/>
      <c r="H90" s="294"/>
      <c r="I90" s="295"/>
      <c r="J90" s="296"/>
    </row>
    <row r="91" spans="3:10" ht="16.5" customHeight="1">
      <c r="C91" s="289"/>
      <c r="D91" s="290"/>
      <c r="E91" s="275"/>
      <c r="F91" s="276"/>
      <c r="G91" s="277"/>
      <c r="H91" s="278"/>
      <c r="I91" s="287"/>
      <c r="J91" s="288"/>
    </row>
    <row r="92" spans="3:10" ht="16.5" customHeight="1">
      <c r="C92" s="263"/>
      <c r="D92" s="264"/>
      <c r="E92" s="273"/>
      <c r="F92" s="274"/>
      <c r="G92" s="277"/>
      <c r="H92" s="278"/>
      <c r="I92" s="281"/>
      <c r="J92" s="283"/>
    </row>
    <row r="93" spans="3:10" ht="16.5" customHeight="1">
      <c r="C93" s="289"/>
      <c r="D93" s="290"/>
      <c r="E93" s="275"/>
      <c r="F93" s="276"/>
      <c r="G93" s="277"/>
      <c r="H93" s="278"/>
      <c r="I93" s="287"/>
      <c r="J93" s="288"/>
    </row>
    <row r="94" spans="3:10" ht="16.5" customHeight="1">
      <c r="C94" s="263"/>
      <c r="D94" s="264"/>
      <c r="E94" s="273"/>
      <c r="F94" s="274"/>
      <c r="G94" s="277"/>
      <c r="H94" s="278"/>
      <c r="I94" s="281"/>
      <c r="J94" s="283"/>
    </row>
    <row r="95" spans="3:10" ht="16.5" customHeight="1">
      <c r="C95" s="265"/>
      <c r="D95" s="266"/>
      <c r="E95" s="275"/>
      <c r="F95" s="276"/>
      <c r="G95" s="277"/>
      <c r="H95" s="278"/>
      <c r="I95" s="287"/>
      <c r="J95" s="288"/>
    </row>
    <row r="96" spans="3:10" ht="16.5" customHeight="1">
      <c r="C96" s="265"/>
      <c r="D96" s="266"/>
      <c r="E96" s="273"/>
      <c r="F96" s="274"/>
      <c r="G96" s="277"/>
      <c r="H96" s="278"/>
      <c r="I96" s="281"/>
      <c r="J96" s="283"/>
    </row>
    <row r="97" spans="3:10" ht="16.5" customHeight="1" thickBot="1">
      <c r="C97" s="267"/>
      <c r="D97" s="268"/>
      <c r="E97" s="279"/>
      <c r="F97" s="280"/>
      <c r="G97" s="285"/>
      <c r="H97" s="286"/>
      <c r="I97" s="282"/>
      <c r="J97" s="284"/>
    </row>
    <row r="98" spans="3:10" ht="16.5" customHeight="1">
      <c r="C98" s="269"/>
      <c r="D98" s="270"/>
      <c r="E98" s="271"/>
      <c r="F98" s="271"/>
      <c r="G98" s="271"/>
      <c r="H98" s="271"/>
      <c r="I98" s="271"/>
      <c r="J98" s="272"/>
    </row>
    <row r="99" spans="3:10" ht="16.5" customHeight="1">
      <c r="C99" s="265"/>
      <c r="D99" s="266"/>
      <c r="E99" s="260"/>
      <c r="F99" s="260"/>
      <c r="G99" s="260"/>
      <c r="H99" s="260"/>
      <c r="I99" s="260"/>
      <c r="J99" s="259"/>
    </row>
    <row r="100" spans="3:10" ht="16.5" customHeight="1">
      <c r="C100" s="263"/>
      <c r="D100" s="264"/>
      <c r="E100" s="260"/>
      <c r="F100" s="260"/>
      <c r="G100" s="260"/>
      <c r="H100" s="260"/>
      <c r="I100" s="260"/>
      <c r="J100" s="259"/>
    </row>
    <row r="101" spans="3:10" ht="16.5" customHeight="1">
      <c r="C101" s="265"/>
      <c r="D101" s="266"/>
      <c r="E101" s="260"/>
      <c r="F101" s="260"/>
      <c r="G101" s="260"/>
      <c r="H101" s="260"/>
      <c r="I101" s="260"/>
      <c r="J101" s="259"/>
    </row>
    <row r="102" spans="3:10" ht="16.5" customHeight="1">
      <c r="C102" s="263"/>
      <c r="D102" s="264"/>
      <c r="E102" s="260"/>
      <c r="F102" s="260"/>
      <c r="G102" s="260"/>
      <c r="H102" s="260"/>
      <c r="I102" s="260"/>
      <c r="J102" s="259"/>
    </row>
    <row r="103" spans="3:10" ht="16.5" customHeight="1">
      <c r="C103" s="265"/>
      <c r="D103" s="266"/>
      <c r="E103" s="260"/>
      <c r="F103" s="260"/>
      <c r="G103" s="260"/>
      <c r="H103" s="260"/>
      <c r="I103" s="260"/>
      <c r="J103" s="259"/>
    </row>
    <row r="104" spans="3:10" ht="16.5" customHeight="1">
      <c r="C104" s="265"/>
      <c r="D104" s="266"/>
      <c r="E104" s="260"/>
      <c r="F104" s="260"/>
      <c r="G104" s="260"/>
      <c r="H104" s="260"/>
      <c r="I104" s="260"/>
      <c r="J104" s="259"/>
    </row>
    <row r="105" spans="3:10" ht="16.5" customHeight="1" thickBot="1">
      <c r="C105" s="267"/>
      <c r="D105" s="268"/>
      <c r="E105" s="261"/>
      <c r="F105" s="261"/>
      <c r="G105" s="261"/>
      <c r="H105" s="261"/>
      <c r="I105" s="261"/>
      <c r="J105" s="262"/>
    </row>
    <row r="106" spans="3:10" ht="16.5" customHeight="1">
      <c r="C106" s="269"/>
      <c r="D106" s="270"/>
      <c r="E106" s="271"/>
      <c r="F106" s="271"/>
      <c r="G106" s="271"/>
      <c r="H106" s="271"/>
      <c r="I106" s="271"/>
      <c r="J106" s="272"/>
    </row>
    <row r="107" spans="3:10" ht="16.5" customHeight="1">
      <c r="C107" s="265"/>
      <c r="D107" s="266"/>
      <c r="E107" s="260"/>
      <c r="F107" s="260"/>
      <c r="G107" s="260"/>
      <c r="H107" s="260"/>
      <c r="I107" s="260"/>
      <c r="J107" s="259"/>
    </row>
    <row r="108" spans="3:10" ht="16.5" customHeight="1">
      <c r="C108" s="263"/>
      <c r="D108" s="264"/>
      <c r="E108" s="260"/>
      <c r="F108" s="260"/>
      <c r="G108" s="260"/>
      <c r="H108" s="260"/>
      <c r="I108" s="260"/>
      <c r="J108" s="259"/>
    </row>
    <row r="109" spans="3:10" ht="16.5" customHeight="1">
      <c r="C109" s="265"/>
      <c r="D109" s="266"/>
      <c r="E109" s="260"/>
      <c r="F109" s="260"/>
      <c r="G109" s="260"/>
      <c r="H109" s="260"/>
      <c r="I109" s="260"/>
      <c r="J109" s="259"/>
    </row>
    <row r="110" spans="3:10" ht="16.5" customHeight="1">
      <c r="C110" s="263"/>
      <c r="D110" s="264"/>
      <c r="E110" s="260"/>
      <c r="F110" s="260"/>
      <c r="G110" s="260"/>
      <c r="H110" s="260"/>
      <c r="I110" s="260"/>
      <c r="J110" s="259"/>
    </row>
    <row r="111" spans="3:10" ht="16.5" customHeight="1">
      <c r="C111" s="265"/>
      <c r="D111" s="266"/>
      <c r="E111" s="260"/>
      <c r="F111" s="260"/>
      <c r="G111" s="260"/>
      <c r="H111" s="260"/>
      <c r="I111" s="260"/>
      <c r="J111" s="259"/>
    </row>
    <row r="112" spans="3:10" ht="16.5" customHeight="1">
      <c r="C112" s="265"/>
      <c r="D112" s="266"/>
      <c r="E112" s="260"/>
      <c r="F112" s="260"/>
      <c r="G112" s="260"/>
      <c r="H112" s="260"/>
      <c r="I112" s="260"/>
      <c r="J112" s="259"/>
    </row>
    <row r="113" spans="3:10" ht="16.5" customHeight="1" thickBot="1">
      <c r="C113" s="267"/>
      <c r="D113" s="268"/>
      <c r="E113" s="261"/>
      <c r="F113" s="261"/>
      <c r="G113" s="261"/>
      <c r="H113" s="261"/>
      <c r="I113" s="261"/>
      <c r="J113" s="262"/>
    </row>
    <row r="114" spans="3:10" ht="16.5" customHeight="1">
      <c r="C114" s="269"/>
      <c r="D114" s="270"/>
      <c r="E114" s="271"/>
      <c r="F114" s="271"/>
      <c r="G114" s="271"/>
      <c r="H114" s="271"/>
      <c r="I114" s="271"/>
      <c r="J114" s="272"/>
    </row>
    <row r="115" spans="3:10" ht="16.5" customHeight="1">
      <c r="C115" s="265"/>
      <c r="D115" s="266"/>
      <c r="E115" s="260"/>
      <c r="F115" s="260"/>
      <c r="G115" s="260"/>
      <c r="H115" s="260"/>
      <c r="I115" s="260"/>
      <c r="J115" s="259"/>
    </row>
    <row r="116" spans="3:10" ht="16.5" customHeight="1">
      <c r="C116" s="263"/>
      <c r="D116" s="264"/>
      <c r="E116" s="260"/>
      <c r="F116" s="260"/>
      <c r="G116" s="260"/>
      <c r="H116" s="260"/>
      <c r="I116" s="260"/>
      <c r="J116" s="259"/>
    </row>
    <row r="117" spans="3:10" ht="16.5" customHeight="1">
      <c r="C117" s="265"/>
      <c r="D117" s="266"/>
      <c r="E117" s="260"/>
      <c r="F117" s="260"/>
      <c r="G117" s="260"/>
      <c r="H117" s="260"/>
      <c r="I117" s="260"/>
      <c r="J117" s="259"/>
    </row>
    <row r="118" spans="3:10" ht="16.5" customHeight="1">
      <c r="C118" s="263"/>
      <c r="D118" s="264"/>
      <c r="E118" s="260"/>
      <c r="F118" s="260"/>
      <c r="G118" s="260"/>
      <c r="H118" s="260"/>
      <c r="I118" s="260"/>
      <c r="J118" s="259"/>
    </row>
    <row r="119" spans="3:10" ht="16.5" customHeight="1">
      <c r="C119" s="265"/>
      <c r="D119" s="266"/>
      <c r="E119" s="260"/>
      <c r="F119" s="260"/>
      <c r="G119" s="260"/>
      <c r="H119" s="260"/>
      <c r="I119" s="260"/>
      <c r="J119" s="259"/>
    </row>
    <row r="120" spans="3:10" ht="16.5" customHeight="1">
      <c r="C120" s="265"/>
      <c r="D120" s="266"/>
      <c r="E120" s="260"/>
      <c r="F120" s="260"/>
      <c r="G120" s="260"/>
      <c r="H120" s="260"/>
      <c r="I120" s="260"/>
      <c r="J120" s="259"/>
    </row>
    <row r="121" spans="3:10" ht="16.5" customHeight="1" thickBot="1">
      <c r="C121" s="267"/>
      <c r="D121" s="268"/>
      <c r="E121" s="261"/>
      <c r="F121" s="261"/>
      <c r="G121" s="261"/>
      <c r="H121" s="261"/>
      <c r="I121" s="261"/>
      <c r="J121" s="262"/>
    </row>
    <row r="122" spans="3:10" ht="16.5" customHeight="1">
      <c r="C122" s="269"/>
      <c r="D122" s="270"/>
      <c r="E122" s="271"/>
      <c r="F122" s="271"/>
      <c r="G122" s="271"/>
      <c r="H122" s="271"/>
      <c r="I122" s="271"/>
      <c r="J122" s="272"/>
    </row>
    <row r="123" spans="3:10" ht="16.5" customHeight="1">
      <c r="C123" s="265"/>
      <c r="D123" s="266"/>
      <c r="E123" s="260"/>
      <c r="F123" s="260"/>
      <c r="G123" s="260"/>
      <c r="H123" s="260"/>
      <c r="I123" s="260"/>
      <c r="J123" s="259"/>
    </row>
    <row r="124" spans="3:10" ht="16.5" customHeight="1">
      <c r="C124" s="263"/>
      <c r="D124" s="264"/>
      <c r="E124" s="260"/>
      <c r="F124" s="260"/>
      <c r="G124" s="260"/>
      <c r="H124" s="260"/>
      <c r="I124" s="260"/>
      <c r="J124" s="259"/>
    </row>
    <row r="125" spans="3:10" ht="16.5" customHeight="1">
      <c r="C125" s="265"/>
      <c r="D125" s="266"/>
      <c r="E125" s="260"/>
      <c r="F125" s="260"/>
      <c r="G125" s="260"/>
      <c r="H125" s="260"/>
      <c r="I125" s="260"/>
      <c r="J125" s="259"/>
    </row>
    <row r="126" spans="3:10" ht="16.5" customHeight="1">
      <c r="C126" s="263"/>
      <c r="D126" s="264"/>
      <c r="E126" s="260"/>
      <c r="F126" s="260"/>
      <c r="G126" s="260"/>
      <c r="H126" s="260"/>
      <c r="I126" s="260"/>
      <c r="J126" s="259"/>
    </row>
    <row r="127" spans="3:10" ht="16.5" customHeight="1">
      <c r="C127" s="265"/>
      <c r="D127" s="266"/>
      <c r="E127" s="260"/>
      <c r="F127" s="260"/>
      <c r="G127" s="260"/>
      <c r="H127" s="260"/>
      <c r="I127" s="260"/>
      <c r="J127" s="259"/>
    </row>
    <row r="128" spans="3:10" ht="16.5" customHeight="1">
      <c r="C128" s="265"/>
      <c r="D128" s="266"/>
      <c r="E128" s="260"/>
      <c r="F128" s="260"/>
      <c r="G128" s="260"/>
      <c r="H128" s="260"/>
      <c r="I128" s="260"/>
      <c r="J128" s="259"/>
    </row>
    <row r="129" spans="3:10" ht="16.5" customHeight="1" thickBot="1">
      <c r="C129" s="267"/>
      <c r="D129" s="268"/>
      <c r="E129" s="261"/>
      <c r="F129" s="261"/>
      <c r="G129" s="261"/>
      <c r="H129" s="261"/>
      <c r="I129" s="261"/>
      <c r="J129" s="262"/>
    </row>
  </sheetData>
  <sheetProtection/>
  <mergeCells count="227">
    <mergeCell ref="G9:H9"/>
    <mergeCell ref="G10:H10"/>
    <mergeCell ref="I9:J9"/>
    <mergeCell ref="I10:J10"/>
    <mergeCell ref="J14:N14"/>
    <mergeCell ref="C46:C47"/>
    <mergeCell ref="J44:J45"/>
    <mergeCell ref="C33:C40"/>
    <mergeCell ref="C20:C21"/>
    <mergeCell ref="C31:C32"/>
    <mergeCell ref="C44:C45"/>
    <mergeCell ref="E44:E45"/>
    <mergeCell ref="F44:F45"/>
    <mergeCell ref="D44:D45"/>
    <mergeCell ref="C22:C29"/>
    <mergeCell ref="D18:F18"/>
    <mergeCell ref="G44:G45"/>
    <mergeCell ref="H44:H45"/>
    <mergeCell ref="O14:O15"/>
    <mergeCell ref="G11:H11"/>
    <mergeCell ref="I11:J11"/>
    <mergeCell ref="E20:J20"/>
    <mergeCell ref="E31:J31"/>
    <mergeCell ref="D20:D21"/>
    <mergeCell ref="D31:D32"/>
    <mergeCell ref="C13:D13"/>
    <mergeCell ref="C14:I14"/>
    <mergeCell ref="C48:C49"/>
    <mergeCell ref="C60:C61"/>
    <mergeCell ref="C58:C59"/>
    <mergeCell ref="C56:C57"/>
    <mergeCell ref="C54:C55"/>
    <mergeCell ref="C52:C53"/>
    <mergeCell ref="C50:C51"/>
    <mergeCell ref="E66:F67"/>
    <mergeCell ref="G66:H66"/>
    <mergeCell ref="I66:I67"/>
    <mergeCell ref="J66:J67"/>
    <mergeCell ref="G67:H67"/>
    <mergeCell ref="J64:J65"/>
    <mergeCell ref="E68:F69"/>
    <mergeCell ref="G68:H68"/>
    <mergeCell ref="I68:I69"/>
    <mergeCell ref="J68:J69"/>
    <mergeCell ref="G69:H69"/>
    <mergeCell ref="E70:F71"/>
    <mergeCell ref="G70:H70"/>
    <mergeCell ref="I70:I71"/>
    <mergeCell ref="J70:J71"/>
    <mergeCell ref="G71:H71"/>
    <mergeCell ref="E72:F73"/>
    <mergeCell ref="G72:H72"/>
    <mergeCell ref="I72:I73"/>
    <mergeCell ref="J72:J73"/>
    <mergeCell ref="G73:H73"/>
    <mergeCell ref="E63:F65"/>
    <mergeCell ref="G63:H63"/>
    <mergeCell ref="I63:J63"/>
    <mergeCell ref="G64:H65"/>
    <mergeCell ref="I64:I65"/>
    <mergeCell ref="C63:D63"/>
    <mergeCell ref="C64:D64"/>
    <mergeCell ref="C65:D65"/>
    <mergeCell ref="C66:D67"/>
    <mergeCell ref="C68:D69"/>
    <mergeCell ref="C70:D73"/>
    <mergeCell ref="C74:D75"/>
    <mergeCell ref="E74:F75"/>
    <mergeCell ref="G74:H74"/>
    <mergeCell ref="I74:I75"/>
    <mergeCell ref="J74:J75"/>
    <mergeCell ref="G75:H75"/>
    <mergeCell ref="C76:D77"/>
    <mergeCell ref="E76:F77"/>
    <mergeCell ref="G76:H76"/>
    <mergeCell ref="I76:I77"/>
    <mergeCell ref="J76:J77"/>
    <mergeCell ref="G77:H77"/>
    <mergeCell ref="I82:I83"/>
    <mergeCell ref="J82:J83"/>
    <mergeCell ref="G83:H83"/>
    <mergeCell ref="I78:I79"/>
    <mergeCell ref="J78:J79"/>
    <mergeCell ref="G79:H79"/>
    <mergeCell ref="G80:H80"/>
    <mergeCell ref="I80:I81"/>
    <mergeCell ref="J80:J81"/>
    <mergeCell ref="G81:H81"/>
    <mergeCell ref="C78:D81"/>
    <mergeCell ref="E78:F79"/>
    <mergeCell ref="G78:H78"/>
    <mergeCell ref="C84:D85"/>
    <mergeCell ref="E84:F85"/>
    <mergeCell ref="G84:H84"/>
    <mergeCell ref="C82:D83"/>
    <mergeCell ref="E82:F83"/>
    <mergeCell ref="G82:H82"/>
    <mergeCell ref="E80:F81"/>
    <mergeCell ref="I84:I85"/>
    <mergeCell ref="J84:J85"/>
    <mergeCell ref="G85:H85"/>
    <mergeCell ref="I86:I87"/>
    <mergeCell ref="J86:J87"/>
    <mergeCell ref="G87:H87"/>
    <mergeCell ref="I88:I89"/>
    <mergeCell ref="J88:J89"/>
    <mergeCell ref="G89:H89"/>
    <mergeCell ref="C90:D91"/>
    <mergeCell ref="E90:F91"/>
    <mergeCell ref="G90:H90"/>
    <mergeCell ref="I90:I91"/>
    <mergeCell ref="J90:J91"/>
    <mergeCell ref="G91:H91"/>
    <mergeCell ref="C86:D89"/>
    <mergeCell ref="E86:F87"/>
    <mergeCell ref="G86:H86"/>
    <mergeCell ref="C92:D93"/>
    <mergeCell ref="E92:F93"/>
    <mergeCell ref="G92:H92"/>
    <mergeCell ref="E88:F89"/>
    <mergeCell ref="G88:H88"/>
    <mergeCell ref="I92:I93"/>
    <mergeCell ref="J92:J93"/>
    <mergeCell ref="G93:H93"/>
    <mergeCell ref="I94:I95"/>
    <mergeCell ref="J94:J95"/>
    <mergeCell ref="G95:H95"/>
    <mergeCell ref="I96:I97"/>
    <mergeCell ref="J96:J97"/>
    <mergeCell ref="G97:H97"/>
    <mergeCell ref="C98:D99"/>
    <mergeCell ref="E98:F99"/>
    <mergeCell ref="G98:H98"/>
    <mergeCell ref="I98:I99"/>
    <mergeCell ref="J98:J99"/>
    <mergeCell ref="G99:H99"/>
    <mergeCell ref="C94:D97"/>
    <mergeCell ref="E94:F95"/>
    <mergeCell ref="G94:H94"/>
    <mergeCell ref="C100:D101"/>
    <mergeCell ref="E100:F101"/>
    <mergeCell ref="G100:H100"/>
    <mergeCell ref="E96:F97"/>
    <mergeCell ref="G96:H96"/>
    <mergeCell ref="I100:I101"/>
    <mergeCell ref="J100:J101"/>
    <mergeCell ref="G101:H101"/>
    <mergeCell ref="I102:I103"/>
    <mergeCell ref="J102:J103"/>
    <mergeCell ref="G103:H103"/>
    <mergeCell ref="I104:I105"/>
    <mergeCell ref="J104:J105"/>
    <mergeCell ref="G105:H105"/>
    <mergeCell ref="C106:D107"/>
    <mergeCell ref="E106:F107"/>
    <mergeCell ref="G106:H106"/>
    <mergeCell ref="I106:I107"/>
    <mergeCell ref="J106:J107"/>
    <mergeCell ref="G107:H107"/>
    <mergeCell ref="C102:D105"/>
    <mergeCell ref="E102:F103"/>
    <mergeCell ref="G102:H102"/>
    <mergeCell ref="C108:D109"/>
    <mergeCell ref="E108:F109"/>
    <mergeCell ref="G108:H108"/>
    <mergeCell ref="E104:F105"/>
    <mergeCell ref="G104:H104"/>
    <mergeCell ref="I108:I109"/>
    <mergeCell ref="J108:J109"/>
    <mergeCell ref="G109:H109"/>
    <mergeCell ref="I110:I111"/>
    <mergeCell ref="J110:J111"/>
    <mergeCell ref="G111:H111"/>
    <mergeCell ref="I112:I113"/>
    <mergeCell ref="J112:J113"/>
    <mergeCell ref="G113:H113"/>
    <mergeCell ref="C114:D115"/>
    <mergeCell ref="E114:F115"/>
    <mergeCell ref="G114:H114"/>
    <mergeCell ref="I114:I115"/>
    <mergeCell ref="J114:J115"/>
    <mergeCell ref="G119:H119"/>
    <mergeCell ref="G115:H115"/>
    <mergeCell ref="C110:D113"/>
    <mergeCell ref="E110:F111"/>
    <mergeCell ref="G110:H110"/>
    <mergeCell ref="C116:D117"/>
    <mergeCell ref="E116:F117"/>
    <mergeCell ref="G116:H116"/>
    <mergeCell ref="E112:F113"/>
    <mergeCell ref="G112:H112"/>
    <mergeCell ref="C122:D123"/>
    <mergeCell ref="E122:F123"/>
    <mergeCell ref="G122:H122"/>
    <mergeCell ref="I122:I123"/>
    <mergeCell ref="J122:J123"/>
    <mergeCell ref="I116:I117"/>
    <mergeCell ref="J116:J117"/>
    <mergeCell ref="G117:H117"/>
    <mergeCell ref="I118:I119"/>
    <mergeCell ref="J118:J119"/>
    <mergeCell ref="G124:H124"/>
    <mergeCell ref="I124:I125"/>
    <mergeCell ref="J124:J125"/>
    <mergeCell ref="E120:F121"/>
    <mergeCell ref="G120:H120"/>
    <mergeCell ref="I120:I121"/>
    <mergeCell ref="J120:J121"/>
    <mergeCell ref="G121:H121"/>
    <mergeCell ref="C126:D129"/>
    <mergeCell ref="E126:F127"/>
    <mergeCell ref="G126:H126"/>
    <mergeCell ref="I126:I127"/>
    <mergeCell ref="G123:H123"/>
    <mergeCell ref="C118:D121"/>
    <mergeCell ref="E118:F119"/>
    <mergeCell ref="G118:H118"/>
    <mergeCell ref="C124:D125"/>
    <mergeCell ref="E124:F125"/>
    <mergeCell ref="J126:J127"/>
    <mergeCell ref="G127:H127"/>
    <mergeCell ref="E128:F129"/>
    <mergeCell ref="G128:H128"/>
    <mergeCell ref="I128:I129"/>
    <mergeCell ref="G125:H125"/>
    <mergeCell ref="G129:H129"/>
    <mergeCell ref="J128:J129"/>
  </mergeCells>
  <dataValidations count="4">
    <dataValidation type="list" allowBlank="1" showInputMessage="1" showErrorMessage="1" sqref="C7">
      <formula1>$S$10:$S$10</formula1>
    </dataValidation>
    <dataValidation type="list" allowBlank="1" showInputMessage="1" showErrorMessage="1" sqref="O16:O17">
      <formula1>$U$10:$U$11</formula1>
    </dataValidation>
    <dataValidation type="list" allowBlank="1" showInputMessage="1" showErrorMessage="1" sqref="D9">
      <formula1>$T$10:$T$17</formula1>
    </dataValidation>
    <dataValidation type="list" allowBlank="1" showInputMessage="1" showErrorMessage="1" sqref="E16:E17">
      <formula1>$V$10:$V$11</formula1>
    </dataValidation>
  </dataValidations>
  <printOptions/>
  <pageMargins left="0.7874015748031497" right="0.7874015748031497" top="0.984251968503937" bottom="0.984251968503937" header="0.5118110236220472" footer="0.5118110236220472"/>
  <pageSetup horizontalDpi="300" verticalDpi="300" orientation="landscape" paperSize="12" scale="62" r:id="rId2"/>
  <drawing r:id="rId1"/>
</worksheet>
</file>

<file path=xl/worksheets/sheet4.xml><?xml version="1.0" encoding="utf-8"?>
<worksheet xmlns="http://schemas.openxmlformats.org/spreadsheetml/2006/main" xmlns:r="http://schemas.openxmlformats.org/officeDocument/2006/relationships">
  <sheetPr>
    <tabColor rgb="FFFF0000"/>
  </sheetPr>
  <dimension ref="B3:R67"/>
  <sheetViews>
    <sheetView view="pageBreakPreview" zoomScaleNormal="85" zoomScaleSheetLayoutView="100" zoomScalePageLayoutView="0" workbookViewId="0" topLeftCell="A34">
      <selection activeCell="F44" sqref="F44:G44"/>
    </sheetView>
  </sheetViews>
  <sheetFormatPr defaultColWidth="9.00390625" defaultRowHeight="13.5"/>
  <cols>
    <col min="2" max="2" width="4.50390625" style="0" customWidth="1"/>
    <col min="3" max="3" width="3.375" style="0" customWidth="1"/>
    <col min="4" max="4" width="3.125" style="0" customWidth="1"/>
    <col min="5" max="5" width="3.625" style="0" customWidth="1"/>
    <col min="6" max="6" width="11.00390625" style="0" bestFit="1" customWidth="1"/>
    <col min="7" max="7" width="11.00390625" style="0" customWidth="1"/>
    <col min="8" max="8" width="2.50390625" style="0" bestFit="1" customWidth="1"/>
    <col min="9" max="9" width="14.25390625" style="0" customWidth="1"/>
    <col min="10" max="10" width="3.00390625" style="0" customWidth="1"/>
    <col min="11" max="11" width="2.50390625" style="0" bestFit="1" customWidth="1"/>
    <col min="12" max="12" width="7.125" style="0" bestFit="1" customWidth="1"/>
    <col min="13" max="13" width="13.25390625" style="0" customWidth="1"/>
    <col min="14" max="14" width="7.125" style="0" customWidth="1"/>
    <col min="15" max="15" width="7.50390625" style="0" customWidth="1"/>
    <col min="16" max="16" width="4.75390625" style="0" bestFit="1" customWidth="1"/>
    <col min="17" max="17" width="13.875" style="0" bestFit="1" customWidth="1"/>
  </cols>
  <sheetData>
    <row r="3" spans="2:17" ht="18.75">
      <c r="B3" s="227" t="s">
        <v>147</v>
      </c>
      <c r="C3" s="227"/>
      <c r="D3" s="227"/>
      <c r="E3" s="227"/>
      <c r="F3" s="227"/>
      <c r="G3" s="227"/>
      <c r="H3" s="227"/>
      <c r="I3" s="227"/>
      <c r="J3" s="227"/>
      <c r="K3" s="227"/>
      <c r="L3" s="227"/>
      <c r="M3" s="227"/>
      <c r="N3" s="227"/>
      <c r="O3" s="227"/>
      <c r="P3" s="227"/>
      <c r="Q3" s="227"/>
    </row>
    <row r="4" spans="2:17" ht="18.75">
      <c r="B4" s="227" t="s">
        <v>118</v>
      </c>
      <c r="C4" s="227"/>
      <c r="D4" s="227"/>
      <c r="E4" s="227"/>
      <c r="F4" s="227"/>
      <c r="G4" s="227"/>
      <c r="H4" s="227"/>
      <c r="I4" s="227"/>
      <c r="J4" s="227"/>
      <c r="K4" s="227"/>
      <c r="L4" s="227"/>
      <c r="M4" s="227"/>
      <c r="N4" s="227"/>
      <c r="O4" s="227"/>
      <c r="P4" s="227"/>
      <c r="Q4" s="227"/>
    </row>
    <row r="5" spans="2:17" ht="18.75">
      <c r="B5" s="227" t="s">
        <v>148</v>
      </c>
      <c r="C5" s="227"/>
      <c r="D5" s="227"/>
      <c r="E5" s="227"/>
      <c r="F5" s="227"/>
      <c r="G5" s="227"/>
      <c r="H5" s="227"/>
      <c r="I5" s="227"/>
      <c r="J5" s="227"/>
      <c r="K5" s="227"/>
      <c r="L5" s="227"/>
      <c r="M5" s="227"/>
      <c r="N5" s="227"/>
      <c r="O5" s="227"/>
      <c r="P5" s="227"/>
      <c r="Q5" s="227"/>
    </row>
    <row r="6" spans="2:17" ht="18.75">
      <c r="B6" s="227"/>
      <c r="C6" s="227"/>
      <c r="D6" s="227"/>
      <c r="E6" s="227"/>
      <c r="F6" s="227"/>
      <c r="G6" s="227"/>
      <c r="H6" s="227"/>
      <c r="I6" s="227"/>
      <c r="J6" s="227"/>
      <c r="K6" s="227"/>
      <c r="L6" s="227"/>
      <c r="M6" s="227"/>
      <c r="N6" s="227"/>
      <c r="O6" s="227"/>
      <c r="P6" s="227"/>
      <c r="Q6" s="227"/>
    </row>
    <row r="7" spans="2:17" ht="14.25" thickBot="1">
      <c r="B7" s="237" t="s">
        <v>35</v>
      </c>
      <c r="C7" s="237"/>
      <c r="D7" s="237"/>
      <c r="E7" s="237"/>
      <c r="F7" s="237"/>
      <c r="G7" s="237"/>
      <c r="H7" s="237"/>
      <c r="I7" s="237"/>
      <c r="J7" s="237"/>
      <c r="K7" s="237"/>
      <c r="L7" s="237"/>
      <c r="M7" s="237"/>
      <c r="N7" s="237"/>
      <c r="O7" s="237"/>
      <c r="P7" s="237"/>
      <c r="Q7" s="237"/>
    </row>
    <row r="8" spans="2:17" ht="31.5" customHeight="1" thickBot="1">
      <c r="B8" s="472" t="str">
        <f>'女データ'!C7</f>
        <v>女子</v>
      </c>
      <c r="C8" s="473"/>
      <c r="D8" s="474"/>
      <c r="E8" s="12"/>
      <c r="F8" s="12"/>
      <c r="G8" s="12"/>
      <c r="H8" s="12"/>
      <c r="I8" s="12"/>
      <c r="J8" s="12"/>
      <c r="K8" s="12"/>
      <c r="L8" s="12"/>
      <c r="M8" s="12"/>
      <c r="N8" s="12"/>
      <c r="O8" s="12"/>
      <c r="P8" s="13" t="s">
        <v>1</v>
      </c>
      <c r="Q8" s="14" t="str">
        <f>IF('女データ'!D9="","",'女データ'!D9)&amp;"県"</f>
        <v>県</v>
      </c>
    </row>
    <row r="9" ht="14.25" thickBot="1"/>
    <row r="10" spans="2:18" ht="13.5">
      <c r="B10" s="139" t="s">
        <v>46</v>
      </c>
      <c r="C10" s="116" t="s">
        <v>36</v>
      </c>
      <c r="D10" s="215" t="s">
        <v>80</v>
      </c>
      <c r="E10" s="215"/>
      <c r="F10" s="129">
        <f>'女データ'!F16</f>
        <v>0</v>
      </c>
      <c r="G10" s="130"/>
      <c r="H10" s="130"/>
      <c r="I10" s="166">
        <f>IF(I11="高等学校","こうとうがっこう",IF(I11="高等専門学校","こうとうせんもんがっこう",""))</f>
      </c>
      <c r="J10" s="166"/>
      <c r="K10" s="167"/>
      <c r="L10" s="175" t="s">
        <v>40</v>
      </c>
      <c r="M10" s="320" t="str">
        <f>"〒"&amp;'女データ'!J16</f>
        <v>〒</v>
      </c>
      <c r="N10" s="321"/>
      <c r="O10" s="322"/>
      <c r="P10" s="175" t="s">
        <v>81</v>
      </c>
      <c r="Q10" s="318">
        <f>'女データ'!L16</f>
        <v>0</v>
      </c>
      <c r="R10" s="1"/>
    </row>
    <row r="11" spans="2:17" ht="13.5" customHeight="1">
      <c r="B11" s="140"/>
      <c r="C11" s="117"/>
      <c r="D11" s="119" t="s">
        <v>3</v>
      </c>
      <c r="E11" s="120"/>
      <c r="F11" s="332">
        <f>'女データ'!D16</f>
        <v>0</v>
      </c>
      <c r="G11" s="333"/>
      <c r="H11" s="333"/>
      <c r="I11" s="162">
        <f>'女データ'!E16</f>
        <v>0</v>
      </c>
      <c r="J11" s="163"/>
      <c r="K11" s="163"/>
      <c r="L11" s="126"/>
      <c r="M11" s="195">
        <f>'女データ'!K16</f>
        <v>0</v>
      </c>
      <c r="N11" s="313"/>
      <c r="O11" s="314"/>
      <c r="P11" s="126"/>
      <c r="Q11" s="319"/>
    </row>
    <row r="12" spans="2:17" ht="13.5" customHeight="1">
      <c r="B12" s="140"/>
      <c r="C12" s="117"/>
      <c r="D12" s="119"/>
      <c r="E12" s="120"/>
      <c r="F12" s="334"/>
      <c r="G12" s="335"/>
      <c r="H12" s="335"/>
      <c r="I12" s="164"/>
      <c r="J12" s="165"/>
      <c r="K12" s="165"/>
      <c r="L12" s="126"/>
      <c r="M12" s="195"/>
      <c r="N12" s="313"/>
      <c r="O12" s="314"/>
      <c r="P12" s="126" t="s">
        <v>82</v>
      </c>
      <c r="Q12" s="319">
        <f>'女データ'!M16</f>
        <v>0</v>
      </c>
    </row>
    <row r="13" spans="2:17" ht="13.5" customHeight="1">
      <c r="B13" s="140"/>
      <c r="C13" s="117"/>
      <c r="D13" s="119"/>
      <c r="E13" s="120"/>
      <c r="F13" s="336"/>
      <c r="G13" s="337"/>
      <c r="H13" s="337"/>
      <c r="I13" s="164"/>
      <c r="J13" s="165"/>
      <c r="K13" s="165"/>
      <c r="L13" s="126"/>
      <c r="M13" s="315"/>
      <c r="N13" s="310"/>
      <c r="O13" s="316"/>
      <c r="P13" s="126"/>
      <c r="Q13" s="319"/>
    </row>
    <row r="14" spans="2:18" ht="13.5" customHeight="1">
      <c r="B14" s="140"/>
      <c r="C14" s="117"/>
      <c r="D14" s="119"/>
      <c r="E14" s="120"/>
      <c r="F14" s="4" t="s">
        <v>5</v>
      </c>
      <c r="G14" s="185">
        <f>'女データ'!G16</f>
        <v>0</v>
      </c>
      <c r="H14" s="186"/>
      <c r="I14" s="186"/>
      <c r="J14" s="186"/>
      <c r="K14" s="187"/>
      <c r="L14" s="8" t="s">
        <v>83</v>
      </c>
      <c r="M14" s="323">
        <f>'女データ'!I16</f>
        <v>0</v>
      </c>
      <c r="N14" s="324"/>
      <c r="O14" s="325"/>
      <c r="P14" s="153" t="s">
        <v>12</v>
      </c>
      <c r="Q14" s="319">
        <f>'女データ'!N16</f>
        <v>0</v>
      </c>
      <c r="R14" s="1"/>
    </row>
    <row r="15" spans="2:17" ht="13.5" customHeight="1">
      <c r="B15" s="140"/>
      <c r="C15" s="117"/>
      <c r="D15" s="121"/>
      <c r="E15" s="122"/>
      <c r="F15" s="5" t="s">
        <v>149</v>
      </c>
      <c r="G15" s="188"/>
      <c r="H15" s="189"/>
      <c r="I15" s="189"/>
      <c r="J15" s="189"/>
      <c r="K15" s="190"/>
      <c r="L15" s="5" t="s">
        <v>41</v>
      </c>
      <c r="M15" s="326">
        <f>'女データ'!H16</f>
        <v>0</v>
      </c>
      <c r="N15" s="327"/>
      <c r="O15" s="328"/>
      <c r="P15" s="153"/>
      <c r="Q15" s="319"/>
    </row>
    <row r="16" spans="2:17" ht="15">
      <c r="B16" s="140"/>
      <c r="C16" s="117"/>
      <c r="D16" s="126" t="s">
        <v>39</v>
      </c>
      <c r="E16" s="126"/>
      <c r="F16" s="127" t="s">
        <v>30</v>
      </c>
      <c r="G16" s="128"/>
      <c r="H16" s="7" t="s">
        <v>84</v>
      </c>
      <c r="I16" s="149" t="s">
        <v>85</v>
      </c>
      <c r="J16" s="149"/>
      <c r="K16" s="6" t="s">
        <v>86</v>
      </c>
      <c r="L16" s="3" t="s">
        <v>23</v>
      </c>
      <c r="M16" s="3" t="s">
        <v>22</v>
      </c>
      <c r="N16" s="3" t="s">
        <v>25</v>
      </c>
      <c r="O16" s="126" t="s">
        <v>26</v>
      </c>
      <c r="P16" s="126"/>
      <c r="Q16" s="159"/>
    </row>
    <row r="17" spans="2:17" ht="18.75" customHeight="1">
      <c r="B17" s="140"/>
      <c r="C17" s="117"/>
      <c r="D17" s="131">
        <v>1</v>
      </c>
      <c r="E17" s="4" t="s">
        <v>87</v>
      </c>
      <c r="F17" s="133">
        <f>IF('女データ'!E22="","",'女データ'!E22)</f>
      </c>
      <c r="G17" s="134"/>
      <c r="H17" s="16" t="s">
        <v>88</v>
      </c>
      <c r="I17" s="317">
        <f>IF('女データ'!F22="","",'女データ'!F22)</f>
      </c>
      <c r="J17" s="317"/>
      <c r="K17" s="17" t="s">
        <v>89</v>
      </c>
      <c r="L17" s="15">
        <f>IF('女データ'!G22="","",'女データ'!G22)</f>
      </c>
      <c r="M17" s="18">
        <f>IF('女データ'!H22="","",'女データ'!H22)</f>
      </c>
      <c r="N17" s="15">
        <f>IF('女データ'!J22="生年月日を入力","",'女データ'!J22)</f>
        <v>0</v>
      </c>
      <c r="O17" s="192">
        <f>IF('女データ'!I22="","",'女データ'!I22)</f>
      </c>
      <c r="P17" s="192"/>
      <c r="Q17" s="193"/>
    </row>
    <row r="18" spans="2:17" ht="18.75" customHeight="1">
      <c r="B18" s="140"/>
      <c r="C18" s="117"/>
      <c r="D18" s="132"/>
      <c r="E18" s="9" t="s">
        <v>90</v>
      </c>
      <c r="F18" s="123">
        <f>IF('女データ'!E23="","",'女データ'!E23)</f>
      </c>
      <c r="G18" s="124"/>
      <c r="H18" s="20" t="s">
        <v>88</v>
      </c>
      <c r="I18" s="312">
        <f>IF('女データ'!F23="","",'女データ'!F23)</f>
      </c>
      <c r="J18" s="312"/>
      <c r="K18" s="21" t="s">
        <v>89</v>
      </c>
      <c r="L18" s="19">
        <f>IF('女データ'!G23="","",'女データ'!G23)</f>
      </c>
      <c r="M18" s="22">
        <f>IF('女データ'!H23="","",'女データ'!H23)</f>
      </c>
      <c r="N18" s="19">
        <f>IF('女データ'!J23="生年月日を入力","",'女データ'!J23)</f>
        <v>0</v>
      </c>
      <c r="O18" s="147">
        <f>IF('女データ'!I23="","",'女データ'!I23)</f>
      </c>
      <c r="P18" s="147"/>
      <c r="Q18" s="148"/>
    </row>
    <row r="19" spans="2:17" ht="18.75" customHeight="1">
      <c r="B19" s="140"/>
      <c r="C19" s="117"/>
      <c r="D19" s="131">
        <v>2</v>
      </c>
      <c r="E19" s="4" t="s">
        <v>87</v>
      </c>
      <c r="F19" s="133">
        <f>IF('女データ'!E24="","",'女データ'!E24)</f>
      </c>
      <c r="G19" s="134"/>
      <c r="H19" s="16" t="s">
        <v>88</v>
      </c>
      <c r="I19" s="317">
        <f>IF('女データ'!F24="","",'女データ'!F24)</f>
      </c>
      <c r="J19" s="317"/>
      <c r="K19" s="17" t="s">
        <v>89</v>
      </c>
      <c r="L19" s="15">
        <f>IF('女データ'!G24="","",'女データ'!G24)</f>
      </c>
      <c r="M19" s="18">
        <f>IF('女データ'!H24="","",'女データ'!H24)</f>
      </c>
      <c r="N19" s="15">
        <f>IF('女データ'!J24="生年月日を入力","",'女データ'!J24)</f>
        <v>0</v>
      </c>
      <c r="O19" s="192">
        <f>IF('女データ'!I24="","",'女データ'!I24)</f>
      </c>
      <c r="P19" s="192"/>
      <c r="Q19" s="193"/>
    </row>
    <row r="20" spans="2:17" ht="18.75" customHeight="1">
      <c r="B20" s="140"/>
      <c r="C20" s="117"/>
      <c r="D20" s="132"/>
      <c r="E20" s="9" t="s">
        <v>90</v>
      </c>
      <c r="F20" s="123">
        <f>IF('女データ'!E25="","",'女データ'!E25)</f>
      </c>
      <c r="G20" s="124"/>
      <c r="H20" s="20" t="s">
        <v>88</v>
      </c>
      <c r="I20" s="312">
        <f>IF('女データ'!F25="","",'女データ'!F25)</f>
      </c>
      <c r="J20" s="312"/>
      <c r="K20" s="21" t="s">
        <v>89</v>
      </c>
      <c r="L20" s="19">
        <f>IF('女データ'!G25="","",'女データ'!G25)</f>
      </c>
      <c r="M20" s="22">
        <f>IF('女データ'!H25="","",'女データ'!H25)</f>
      </c>
      <c r="N20" s="19">
        <f>IF('女データ'!J25="生年月日を入力","",'女データ'!J25)</f>
        <v>0</v>
      </c>
      <c r="O20" s="147">
        <f>IF('女データ'!I25="","",'女データ'!I25)</f>
      </c>
      <c r="P20" s="147"/>
      <c r="Q20" s="148"/>
    </row>
    <row r="21" spans="2:17" ht="18.75" customHeight="1">
      <c r="B21" s="140"/>
      <c r="C21" s="117"/>
      <c r="D21" s="131">
        <v>3</v>
      </c>
      <c r="E21" s="4" t="s">
        <v>87</v>
      </c>
      <c r="F21" s="133">
        <f>IF('女データ'!E26="","",'女データ'!E26)</f>
      </c>
      <c r="G21" s="134"/>
      <c r="H21" s="16" t="s">
        <v>88</v>
      </c>
      <c r="I21" s="317">
        <f>IF('女データ'!F26="","",'女データ'!F26)</f>
      </c>
      <c r="J21" s="317"/>
      <c r="K21" s="17" t="s">
        <v>89</v>
      </c>
      <c r="L21" s="15">
        <f>IF('女データ'!G26="","",'女データ'!G26)</f>
      </c>
      <c r="M21" s="18">
        <f>IF('女データ'!H26="","",'女データ'!H26)</f>
      </c>
      <c r="N21" s="15">
        <f>IF('女データ'!J26="生年月日を入力","",'女データ'!J26)</f>
        <v>0</v>
      </c>
      <c r="O21" s="192">
        <f>IF('女データ'!I26="","",'女データ'!I26)</f>
      </c>
      <c r="P21" s="192"/>
      <c r="Q21" s="193"/>
    </row>
    <row r="22" spans="2:17" ht="18.75" customHeight="1">
      <c r="B22" s="140"/>
      <c r="C22" s="117"/>
      <c r="D22" s="132"/>
      <c r="E22" s="9" t="s">
        <v>90</v>
      </c>
      <c r="F22" s="123">
        <f>IF('女データ'!E27="","",'女データ'!E27)</f>
      </c>
      <c r="G22" s="124"/>
      <c r="H22" s="20" t="s">
        <v>88</v>
      </c>
      <c r="I22" s="312">
        <f>IF('女データ'!F27="","",'女データ'!F27)</f>
      </c>
      <c r="J22" s="312"/>
      <c r="K22" s="21" t="s">
        <v>89</v>
      </c>
      <c r="L22" s="19">
        <f>IF('女データ'!G27="","",'女データ'!G27)</f>
      </c>
      <c r="M22" s="22">
        <f>IF('女データ'!H27="","",'女データ'!H27)</f>
      </c>
      <c r="N22" s="19">
        <f>IF('女データ'!J27="生年月日を入力","",'女データ'!J27)</f>
        <v>0</v>
      </c>
      <c r="O22" s="147">
        <f>IF('女データ'!I27="","",'女データ'!I27)</f>
      </c>
      <c r="P22" s="147"/>
      <c r="Q22" s="148"/>
    </row>
    <row r="23" spans="2:17" ht="18.75" customHeight="1">
      <c r="B23" s="140"/>
      <c r="C23" s="117"/>
      <c r="D23" s="131">
        <v>4</v>
      </c>
      <c r="E23" s="4" t="s">
        <v>87</v>
      </c>
      <c r="F23" s="133">
        <f>IF('女データ'!E28="","",'女データ'!E28)</f>
      </c>
      <c r="G23" s="134"/>
      <c r="H23" s="16" t="s">
        <v>88</v>
      </c>
      <c r="I23" s="317">
        <f>IF('女データ'!F28="","",'女データ'!F28)</f>
      </c>
      <c r="J23" s="317"/>
      <c r="K23" s="17" t="s">
        <v>89</v>
      </c>
      <c r="L23" s="15">
        <f>IF('女データ'!G28="","",'女データ'!G28)</f>
      </c>
      <c r="M23" s="18">
        <f>IF('女データ'!H28="","",'女データ'!H28)</f>
      </c>
      <c r="N23" s="15">
        <f>IF('女データ'!J28="生年月日を入力","",'女データ'!J28)</f>
        <v>0</v>
      </c>
      <c r="O23" s="192">
        <f>IF('女データ'!I28="","",'女データ'!I28)</f>
      </c>
      <c r="P23" s="192"/>
      <c r="Q23" s="193"/>
    </row>
    <row r="24" spans="2:17" ht="18.75" customHeight="1" thickBot="1">
      <c r="B24" s="140"/>
      <c r="C24" s="118"/>
      <c r="D24" s="142"/>
      <c r="E24" s="10" t="s">
        <v>90</v>
      </c>
      <c r="F24" s="123">
        <f>IF('女データ'!E29="","",'女データ'!E29)</f>
      </c>
      <c r="G24" s="124"/>
      <c r="H24" s="24" t="s">
        <v>88</v>
      </c>
      <c r="I24" s="312">
        <f>IF('女データ'!F29="","",'女データ'!F29)</f>
      </c>
      <c r="J24" s="312"/>
      <c r="K24" s="25" t="s">
        <v>89</v>
      </c>
      <c r="L24" s="19">
        <f>IF('女データ'!G29="","",'女データ'!G29)</f>
      </c>
      <c r="M24" s="22">
        <f>IF('女データ'!H29="","",'女データ'!H29)</f>
      </c>
      <c r="N24" s="19">
        <f>IF('女データ'!J29="生年月日を入力","",'女データ'!J29)</f>
        <v>0</v>
      </c>
      <c r="O24" s="135">
        <f>IF('女データ'!I29="","",'女データ'!I29)</f>
      </c>
      <c r="P24" s="135"/>
      <c r="Q24" s="136"/>
    </row>
    <row r="25" spans="2:17" ht="13.5" customHeight="1">
      <c r="B25" s="140"/>
      <c r="C25" s="116" t="s">
        <v>45</v>
      </c>
      <c r="D25" s="215" t="s">
        <v>80</v>
      </c>
      <c r="E25" s="215"/>
      <c r="F25" s="129">
        <f>'女データ'!F17</f>
        <v>0</v>
      </c>
      <c r="G25" s="130"/>
      <c r="H25" s="130"/>
      <c r="I25" s="166">
        <f>IF(I26="高等学校","こうとうがっこう",IF(I26="高等専門学校","こうとうせんもんがっこう",""))</f>
      </c>
      <c r="J25" s="166"/>
      <c r="K25" s="167"/>
      <c r="L25" s="175" t="s">
        <v>40</v>
      </c>
      <c r="M25" s="329" t="str">
        <f>"〒"&amp;'女データ'!J17</f>
        <v>〒</v>
      </c>
      <c r="N25" s="330"/>
      <c r="O25" s="331"/>
      <c r="P25" s="175" t="s">
        <v>81</v>
      </c>
      <c r="Q25" s="318">
        <f>'女データ'!L17</f>
        <v>0</v>
      </c>
    </row>
    <row r="26" spans="2:17" ht="13.5" customHeight="1">
      <c r="B26" s="140"/>
      <c r="C26" s="117"/>
      <c r="D26" s="119" t="s">
        <v>3</v>
      </c>
      <c r="E26" s="120"/>
      <c r="F26" s="332">
        <f>'女データ'!D17</f>
        <v>0</v>
      </c>
      <c r="G26" s="333"/>
      <c r="H26" s="333"/>
      <c r="I26" s="162">
        <f>'女データ'!E17</f>
        <v>0</v>
      </c>
      <c r="J26" s="163"/>
      <c r="K26" s="163"/>
      <c r="L26" s="126"/>
      <c r="M26" s="195">
        <f>'女データ'!K17</f>
        <v>0</v>
      </c>
      <c r="N26" s="313"/>
      <c r="O26" s="314"/>
      <c r="P26" s="126"/>
      <c r="Q26" s="319"/>
    </row>
    <row r="27" spans="2:17" ht="13.5" customHeight="1">
      <c r="B27" s="140"/>
      <c r="C27" s="117"/>
      <c r="D27" s="119"/>
      <c r="E27" s="120"/>
      <c r="F27" s="334"/>
      <c r="G27" s="335"/>
      <c r="H27" s="335"/>
      <c r="I27" s="164"/>
      <c r="J27" s="165"/>
      <c r="K27" s="165"/>
      <c r="L27" s="126"/>
      <c r="M27" s="195"/>
      <c r="N27" s="313"/>
      <c r="O27" s="314"/>
      <c r="P27" s="126" t="s">
        <v>82</v>
      </c>
      <c r="Q27" s="319">
        <f>'女データ'!M17</f>
        <v>0</v>
      </c>
    </row>
    <row r="28" spans="2:17" ht="13.5" customHeight="1">
      <c r="B28" s="140"/>
      <c r="C28" s="117"/>
      <c r="D28" s="119"/>
      <c r="E28" s="120"/>
      <c r="F28" s="336"/>
      <c r="G28" s="337"/>
      <c r="H28" s="337"/>
      <c r="I28" s="164"/>
      <c r="J28" s="165"/>
      <c r="K28" s="165"/>
      <c r="L28" s="126"/>
      <c r="M28" s="315"/>
      <c r="N28" s="310"/>
      <c r="O28" s="316"/>
      <c r="P28" s="126"/>
      <c r="Q28" s="319"/>
    </row>
    <row r="29" spans="2:17" ht="13.5" customHeight="1">
      <c r="B29" s="140"/>
      <c r="C29" s="117"/>
      <c r="D29" s="119"/>
      <c r="E29" s="120"/>
      <c r="F29" s="4" t="s">
        <v>5</v>
      </c>
      <c r="G29" s="338">
        <f>'女データ'!G17</f>
        <v>0</v>
      </c>
      <c r="H29" s="339"/>
      <c r="I29" s="339"/>
      <c r="J29" s="339"/>
      <c r="K29" s="340"/>
      <c r="L29" s="8" t="s">
        <v>83</v>
      </c>
      <c r="M29" s="195">
        <f>'女データ'!I17</f>
        <v>0</v>
      </c>
      <c r="N29" s="313"/>
      <c r="O29" s="314"/>
      <c r="P29" s="153" t="s">
        <v>12</v>
      </c>
      <c r="Q29" s="319">
        <f>'女データ'!N17</f>
        <v>0</v>
      </c>
    </row>
    <row r="30" spans="2:17" ht="13.5" customHeight="1">
      <c r="B30" s="140"/>
      <c r="C30" s="117"/>
      <c r="D30" s="121"/>
      <c r="E30" s="122"/>
      <c r="F30" s="5" t="s">
        <v>149</v>
      </c>
      <c r="G30" s="341"/>
      <c r="H30" s="342"/>
      <c r="I30" s="342"/>
      <c r="J30" s="342"/>
      <c r="K30" s="343"/>
      <c r="L30" s="5" t="s">
        <v>41</v>
      </c>
      <c r="M30" s="315">
        <f>'女データ'!H17</f>
        <v>0</v>
      </c>
      <c r="N30" s="310"/>
      <c r="O30" s="316"/>
      <c r="P30" s="153"/>
      <c r="Q30" s="319"/>
    </row>
    <row r="31" spans="2:17" ht="15">
      <c r="B31" s="140"/>
      <c r="C31" s="117"/>
      <c r="D31" s="126" t="s">
        <v>39</v>
      </c>
      <c r="E31" s="126"/>
      <c r="F31" s="127" t="s">
        <v>30</v>
      </c>
      <c r="G31" s="128"/>
      <c r="H31" s="7" t="s">
        <v>84</v>
      </c>
      <c r="I31" s="149" t="s">
        <v>85</v>
      </c>
      <c r="J31" s="149"/>
      <c r="K31" s="6" t="s">
        <v>86</v>
      </c>
      <c r="L31" s="3" t="s">
        <v>23</v>
      </c>
      <c r="M31" s="3" t="s">
        <v>22</v>
      </c>
      <c r="N31" s="3" t="s">
        <v>25</v>
      </c>
      <c r="O31" s="126" t="s">
        <v>26</v>
      </c>
      <c r="P31" s="126"/>
      <c r="Q31" s="159"/>
    </row>
    <row r="32" spans="2:17" ht="18.75" customHeight="1">
      <c r="B32" s="140"/>
      <c r="C32" s="117"/>
      <c r="D32" s="131">
        <v>1</v>
      </c>
      <c r="E32" s="4" t="s">
        <v>87</v>
      </c>
      <c r="F32" s="133">
        <f>IF('女データ'!E33="","",'女データ'!E33)</f>
      </c>
      <c r="G32" s="134"/>
      <c r="H32" s="16" t="s">
        <v>88</v>
      </c>
      <c r="I32" s="143">
        <f>IF('女データ'!F33="","",'女データ'!F33)</f>
      </c>
      <c r="J32" s="143"/>
      <c r="K32" s="17" t="s">
        <v>89</v>
      </c>
      <c r="L32" s="15">
        <f>IF('女データ'!G33="","",'女データ'!G33)</f>
      </c>
      <c r="M32" s="18">
        <f>IF('女データ'!H33="","",'女データ'!H33)</f>
      </c>
      <c r="N32" s="107">
        <f>IF('女データ'!J33="","",'女データ'!J33)</f>
      </c>
      <c r="O32" s="160">
        <f>IF('女データ'!I33="","",'女データ'!I33)</f>
      </c>
      <c r="P32" s="160"/>
      <c r="Q32" s="161"/>
    </row>
    <row r="33" spans="2:17" ht="18.75" customHeight="1">
      <c r="B33" s="140"/>
      <c r="C33" s="117"/>
      <c r="D33" s="132"/>
      <c r="E33" s="9" t="s">
        <v>90</v>
      </c>
      <c r="F33" s="123">
        <f>IF('女データ'!E34="","",'女データ'!E34)</f>
      </c>
      <c r="G33" s="124"/>
      <c r="H33" s="20" t="s">
        <v>88</v>
      </c>
      <c r="I33" s="125">
        <f>IF('女データ'!F34="","",'女データ'!F34)</f>
      </c>
      <c r="J33" s="125"/>
      <c r="K33" s="21" t="s">
        <v>89</v>
      </c>
      <c r="L33" s="19">
        <f>IF('女データ'!G34="","",'女データ'!G34)</f>
      </c>
      <c r="M33" s="22">
        <f>IF('女データ'!H34="","",'女データ'!H34)</f>
      </c>
      <c r="N33" s="19">
        <f>IF('女データ'!J34="","",'女データ'!J34)</f>
      </c>
      <c r="O33" s="147">
        <f>IF('女データ'!I34="","",'女データ'!I34)</f>
      </c>
      <c r="P33" s="147"/>
      <c r="Q33" s="148"/>
    </row>
    <row r="34" spans="2:17" ht="18.75" customHeight="1">
      <c r="B34" s="140"/>
      <c r="C34" s="117"/>
      <c r="D34" s="131">
        <v>2</v>
      </c>
      <c r="E34" s="4" t="s">
        <v>87</v>
      </c>
      <c r="F34" s="133">
        <f>IF('女データ'!E35="","",'女データ'!E35)</f>
      </c>
      <c r="G34" s="134"/>
      <c r="H34" s="16" t="s">
        <v>88</v>
      </c>
      <c r="I34" s="143">
        <f>IF('女データ'!F35="","",'女データ'!F35)</f>
      </c>
      <c r="J34" s="143"/>
      <c r="K34" s="17" t="s">
        <v>89</v>
      </c>
      <c r="L34" s="15">
        <f>IF('女データ'!G35="","",'女データ'!G35)</f>
      </c>
      <c r="M34" s="18">
        <f>IF('女データ'!H35="","",'女データ'!H35)</f>
      </c>
      <c r="N34" s="108">
        <f>IF('女データ'!J35="","",'女データ'!J35)</f>
      </c>
      <c r="O34" s="137">
        <f>IF('女データ'!I35="","",'女データ'!I35)</f>
      </c>
      <c r="P34" s="137"/>
      <c r="Q34" s="138"/>
    </row>
    <row r="35" spans="2:17" ht="18.75" customHeight="1">
      <c r="B35" s="140"/>
      <c r="C35" s="117"/>
      <c r="D35" s="132"/>
      <c r="E35" s="9" t="s">
        <v>90</v>
      </c>
      <c r="F35" s="123">
        <f>IF('女データ'!E36="","",'女データ'!E36)</f>
      </c>
      <c r="G35" s="124"/>
      <c r="H35" s="20" t="s">
        <v>88</v>
      </c>
      <c r="I35" s="125">
        <f>IF('女データ'!F36="","",'女データ'!F36)</f>
      </c>
      <c r="J35" s="125"/>
      <c r="K35" s="21" t="s">
        <v>89</v>
      </c>
      <c r="L35" s="19">
        <f>IF('女データ'!G36="","",'女データ'!G36)</f>
      </c>
      <c r="M35" s="22">
        <f>IF('女データ'!H36="","",'女データ'!H36)</f>
      </c>
      <c r="N35" s="19">
        <f>IF('女データ'!J36="","",'女データ'!J36)</f>
      </c>
      <c r="O35" s="147">
        <f>IF('女データ'!I36="","",'女データ'!I36)</f>
      </c>
      <c r="P35" s="147"/>
      <c r="Q35" s="148"/>
    </row>
    <row r="36" spans="2:17" ht="18.75" customHeight="1">
      <c r="B36" s="140"/>
      <c r="C36" s="117"/>
      <c r="D36" s="131">
        <v>3</v>
      </c>
      <c r="E36" s="4" t="s">
        <v>87</v>
      </c>
      <c r="F36" s="133">
        <f>IF('女データ'!E37="","",'女データ'!E37)</f>
      </c>
      <c r="G36" s="134"/>
      <c r="H36" s="16" t="s">
        <v>88</v>
      </c>
      <c r="I36" s="143">
        <f>IF('女データ'!F37="","",'女データ'!F37)</f>
      </c>
      <c r="J36" s="143"/>
      <c r="K36" s="17" t="s">
        <v>89</v>
      </c>
      <c r="L36" s="15">
        <f>IF('女データ'!G37="","",'女データ'!G37)</f>
      </c>
      <c r="M36" s="18">
        <f>IF('女データ'!H37="","",'女データ'!H37)</f>
      </c>
      <c r="N36" s="108">
        <f>IF('女データ'!J37="","",'女データ'!J37)</f>
      </c>
      <c r="O36" s="137">
        <f>IF('女データ'!I37="","",'女データ'!I37)</f>
      </c>
      <c r="P36" s="137"/>
      <c r="Q36" s="138"/>
    </row>
    <row r="37" spans="2:17" ht="18.75" customHeight="1">
      <c r="B37" s="140"/>
      <c r="C37" s="117"/>
      <c r="D37" s="132"/>
      <c r="E37" s="9" t="s">
        <v>90</v>
      </c>
      <c r="F37" s="123">
        <f>IF('女データ'!E38="","",'女データ'!E38)</f>
      </c>
      <c r="G37" s="124"/>
      <c r="H37" s="20" t="s">
        <v>88</v>
      </c>
      <c r="I37" s="125">
        <f>IF('女データ'!F38="","",'女データ'!F38)</f>
      </c>
      <c r="J37" s="125"/>
      <c r="K37" s="21" t="s">
        <v>89</v>
      </c>
      <c r="L37" s="19">
        <f>IF('女データ'!G38="","",'女データ'!G38)</f>
      </c>
      <c r="M37" s="22">
        <f>IF('女データ'!H38="","",'女データ'!H38)</f>
      </c>
      <c r="N37" s="19">
        <f>IF('女データ'!J38="","",'女データ'!J38)</f>
      </c>
      <c r="O37" s="147">
        <f>IF('女データ'!I38="","",'女データ'!I38)</f>
      </c>
      <c r="P37" s="147"/>
      <c r="Q37" s="148"/>
    </row>
    <row r="38" spans="2:17" ht="18.75" customHeight="1">
      <c r="B38" s="140"/>
      <c r="C38" s="117"/>
      <c r="D38" s="131">
        <v>4</v>
      </c>
      <c r="E38" s="4" t="s">
        <v>87</v>
      </c>
      <c r="F38" s="133">
        <f>IF('女データ'!E39="","",'女データ'!E39)</f>
      </c>
      <c r="G38" s="134"/>
      <c r="H38" s="16" t="s">
        <v>88</v>
      </c>
      <c r="I38" s="143">
        <f>IF('女データ'!F39="","",'女データ'!F39)</f>
      </c>
      <c r="J38" s="143"/>
      <c r="K38" s="17" t="s">
        <v>89</v>
      </c>
      <c r="L38" s="15">
        <f>IF('女データ'!G39="","",'女データ'!G39)</f>
      </c>
      <c r="M38" s="18">
        <f>IF('女データ'!H39="","",'女データ'!H39)</f>
      </c>
      <c r="N38" s="108">
        <f>IF('女データ'!J39="","",'女データ'!J39)</f>
      </c>
      <c r="O38" s="137">
        <f>IF('女データ'!I39="","",'女データ'!I39)</f>
      </c>
      <c r="P38" s="137"/>
      <c r="Q38" s="138"/>
    </row>
    <row r="39" spans="2:17" ht="18.75" customHeight="1" thickBot="1">
      <c r="B39" s="141"/>
      <c r="C39" s="118"/>
      <c r="D39" s="142"/>
      <c r="E39" s="10" t="s">
        <v>90</v>
      </c>
      <c r="F39" s="144">
        <f>IF('女データ'!E40="","",'女データ'!E40)</f>
      </c>
      <c r="G39" s="145"/>
      <c r="H39" s="24" t="s">
        <v>88</v>
      </c>
      <c r="I39" s="146">
        <f>IF('女データ'!F40="","",'女データ'!F40)</f>
      </c>
      <c r="J39" s="146"/>
      <c r="K39" s="25" t="s">
        <v>89</v>
      </c>
      <c r="L39" s="23">
        <f>IF('女データ'!G40="","",'女データ'!G40)</f>
      </c>
      <c r="M39" s="26">
        <f>IF('女データ'!H40="","",'女データ'!H40)</f>
      </c>
      <c r="N39" s="23">
        <f>IF('女データ'!J40="","",'女データ'!J40)</f>
      </c>
      <c r="O39" s="135">
        <f>IF('女データ'!I40="","",'女データ'!I40)</f>
      </c>
      <c r="P39" s="135"/>
      <c r="Q39" s="136"/>
    </row>
    <row r="40" spans="12:17" ht="13.5">
      <c r="L40" s="2"/>
      <c r="M40" s="2"/>
      <c r="N40" s="2"/>
      <c r="O40" s="2"/>
      <c r="P40" s="2"/>
      <c r="Q40" s="2"/>
    </row>
    <row r="41" ht="14.25" thickBot="1"/>
    <row r="42" spans="2:17" ht="13.5">
      <c r="B42" s="228" t="s">
        <v>49</v>
      </c>
      <c r="C42" s="236" t="s">
        <v>27</v>
      </c>
      <c r="D42" s="236"/>
      <c r="E42" s="175" t="s">
        <v>39</v>
      </c>
      <c r="F42" s="219" t="s">
        <v>30</v>
      </c>
      <c r="G42" s="220"/>
      <c r="H42" s="210" t="s">
        <v>84</v>
      </c>
      <c r="I42" s="211" t="s">
        <v>85</v>
      </c>
      <c r="J42" s="212"/>
      <c r="K42" s="211" t="s">
        <v>86</v>
      </c>
      <c r="L42" s="175" t="s">
        <v>23</v>
      </c>
      <c r="M42" s="175" t="s">
        <v>22</v>
      </c>
      <c r="N42" s="221" t="s">
        <v>25</v>
      </c>
      <c r="O42" s="222" t="s">
        <v>83</v>
      </c>
      <c r="P42" s="222"/>
      <c r="Q42" s="223"/>
    </row>
    <row r="43" spans="2:17" ht="13.5">
      <c r="B43" s="229"/>
      <c r="C43" s="224" t="s">
        <v>47</v>
      </c>
      <c r="D43" s="224"/>
      <c r="E43" s="126"/>
      <c r="F43" s="127"/>
      <c r="G43" s="128"/>
      <c r="H43" s="149"/>
      <c r="I43" s="213"/>
      <c r="J43" s="214"/>
      <c r="K43" s="213"/>
      <c r="L43" s="126"/>
      <c r="M43" s="126"/>
      <c r="N43" s="208"/>
      <c r="O43" s="208" t="s">
        <v>150</v>
      </c>
      <c r="P43" s="208"/>
      <c r="Q43" s="209"/>
    </row>
    <row r="44" spans="2:17" ht="18.75" customHeight="1">
      <c r="B44" s="229"/>
      <c r="C44" s="131">
        <v>1</v>
      </c>
      <c r="D44" s="132"/>
      <c r="E44" s="4" t="s">
        <v>91</v>
      </c>
      <c r="F44" s="133">
        <f>IF('女データ'!E46="","",'女データ'!E46)</f>
      </c>
      <c r="G44" s="134"/>
      <c r="H44" s="16" t="s">
        <v>92</v>
      </c>
      <c r="I44" s="217">
        <f>IF('女データ'!F46="","",'女データ'!F46)</f>
      </c>
      <c r="J44" s="218"/>
      <c r="K44" s="17" t="s">
        <v>93</v>
      </c>
      <c r="L44" s="15">
        <f>IF('女データ'!G46="","",'女データ'!G46)</f>
      </c>
      <c r="M44" s="18">
        <f>IF('女データ'!H46="","",'女データ'!H46)</f>
      </c>
      <c r="N44" s="15">
        <f>IF('女データ'!J46="生年月日を入力","",'女データ'!J46)</f>
      </c>
      <c r="O44" s="192">
        <f>IF('女データ'!I46="","",'女データ'!I46)</f>
      </c>
      <c r="P44" s="192"/>
      <c r="Q44" s="193"/>
    </row>
    <row r="45" spans="2:17" ht="18.75" customHeight="1">
      <c r="B45" s="229"/>
      <c r="C45" s="132"/>
      <c r="D45" s="132"/>
      <c r="E45" s="9" t="s">
        <v>94</v>
      </c>
      <c r="F45" s="123">
        <f>IF('女データ'!E47="","",'女データ'!E47)</f>
      </c>
      <c r="G45" s="124"/>
      <c r="H45" s="20" t="s">
        <v>92</v>
      </c>
      <c r="I45" s="206">
        <f>IF('女データ'!F47="","",'女データ'!F47)</f>
      </c>
      <c r="J45" s="207"/>
      <c r="K45" s="21" t="s">
        <v>93</v>
      </c>
      <c r="L45" s="19">
        <f>IF('女データ'!G47="","",'女データ'!G47)</f>
      </c>
      <c r="M45" s="22">
        <f>IF('女データ'!H47="","",'女データ'!H47)</f>
      </c>
      <c r="N45" s="19">
        <f>IF('女データ'!J47="生年月日を入力","",'女データ'!J47)</f>
      </c>
      <c r="O45" s="147">
        <f>IF('女データ'!I47="","",'女データ'!I47)</f>
      </c>
      <c r="P45" s="147"/>
      <c r="Q45" s="148"/>
    </row>
    <row r="46" spans="2:17" ht="18.75" customHeight="1">
      <c r="B46" s="229"/>
      <c r="C46" s="131">
        <v>2</v>
      </c>
      <c r="D46" s="132"/>
      <c r="E46" s="4" t="s">
        <v>91</v>
      </c>
      <c r="F46" s="133">
        <f>IF('女データ'!E48="","",'女データ'!E48)</f>
      </c>
      <c r="G46" s="134"/>
      <c r="H46" s="16" t="s">
        <v>92</v>
      </c>
      <c r="I46" s="217">
        <f>IF('女データ'!F48="","",'女データ'!F48)</f>
      </c>
      <c r="J46" s="218"/>
      <c r="K46" s="17" t="s">
        <v>93</v>
      </c>
      <c r="L46" s="15">
        <f>IF('女データ'!G48="","",'女データ'!G48)</f>
      </c>
      <c r="M46" s="18">
        <f>IF('女データ'!H48="","",'女データ'!H48)</f>
      </c>
      <c r="N46" s="15">
        <f>IF('女データ'!J48="生年月日を入力","",'女データ'!J48)</f>
      </c>
      <c r="O46" s="192">
        <f>IF('女データ'!I48="","",'女データ'!I48)</f>
      </c>
      <c r="P46" s="192"/>
      <c r="Q46" s="193"/>
    </row>
    <row r="47" spans="2:17" ht="18.75" customHeight="1">
      <c r="B47" s="229"/>
      <c r="C47" s="132"/>
      <c r="D47" s="132"/>
      <c r="E47" s="9" t="s">
        <v>94</v>
      </c>
      <c r="F47" s="123">
        <f>IF('女データ'!E49="","",'女データ'!E49)</f>
      </c>
      <c r="G47" s="124"/>
      <c r="H47" s="20" t="s">
        <v>92</v>
      </c>
      <c r="I47" s="206">
        <f>IF('女データ'!F49="","",'女データ'!F49)</f>
      </c>
      <c r="J47" s="207"/>
      <c r="K47" s="21" t="s">
        <v>93</v>
      </c>
      <c r="L47" s="19">
        <f>IF('女データ'!G49="","",'女データ'!G49)</f>
      </c>
      <c r="M47" s="22">
        <f>IF('女データ'!H49="","",'女データ'!H49)</f>
      </c>
      <c r="N47" s="19">
        <f>IF('女データ'!J49="生年月日を入力","",'女データ'!J49)</f>
      </c>
      <c r="O47" s="147">
        <f>IF('女データ'!I49="","",'女データ'!I49)</f>
      </c>
      <c r="P47" s="147"/>
      <c r="Q47" s="148"/>
    </row>
    <row r="48" spans="2:17" ht="18.75" customHeight="1">
      <c r="B48" s="229"/>
      <c r="C48" s="131">
        <v>3</v>
      </c>
      <c r="D48" s="132"/>
      <c r="E48" s="4" t="s">
        <v>91</v>
      </c>
      <c r="F48" s="133">
        <f>IF('女データ'!E50="","",'女データ'!E50)</f>
      </c>
      <c r="G48" s="134"/>
      <c r="H48" s="16" t="s">
        <v>92</v>
      </c>
      <c r="I48" s="217">
        <f>IF('女データ'!F50="","",'女データ'!F50)</f>
      </c>
      <c r="J48" s="218"/>
      <c r="K48" s="17" t="s">
        <v>93</v>
      </c>
      <c r="L48" s="15">
        <f>IF('女データ'!G50="","",'女データ'!G50)</f>
      </c>
      <c r="M48" s="18">
        <f>IF('女データ'!H50="","",'女データ'!H50)</f>
      </c>
      <c r="N48" s="15">
        <f>IF('女データ'!J50="生年月日を入力","",'女データ'!J50)</f>
      </c>
      <c r="O48" s="192">
        <f>IF('女データ'!I50="","",'女データ'!I50)</f>
      </c>
      <c r="P48" s="192"/>
      <c r="Q48" s="193"/>
    </row>
    <row r="49" spans="2:17" ht="18.75" customHeight="1">
      <c r="B49" s="229"/>
      <c r="C49" s="132"/>
      <c r="D49" s="132"/>
      <c r="E49" s="9" t="s">
        <v>94</v>
      </c>
      <c r="F49" s="123">
        <f>IF('女データ'!E51="","",'女データ'!E51)</f>
      </c>
      <c r="G49" s="124"/>
      <c r="H49" s="20" t="s">
        <v>92</v>
      </c>
      <c r="I49" s="206">
        <f>IF('女データ'!F51="","",'女データ'!F51)</f>
      </c>
      <c r="J49" s="207"/>
      <c r="K49" s="21" t="s">
        <v>93</v>
      </c>
      <c r="L49" s="19">
        <f>IF('女データ'!G51="","",'女データ'!G51)</f>
      </c>
      <c r="M49" s="22">
        <f>IF('女データ'!H51="","",'女データ'!H51)</f>
      </c>
      <c r="N49" s="19">
        <f>IF('女データ'!J51="生年月日を入力","",'女データ'!J51)</f>
      </c>
      <c r="O49" s="147">
        <f>IF('女データ'!I51="","",'女データ'!I51)</f>
      </c>
      <c r="P49" s="147"/>
      <c r="Q49" s="148"/>
    </row>
    <row r="50" spans="2:17" ht="18.75" customHeight="1">
      <c r="B50" s="229"/>
      <c r="C50" s="131">
        <v>4</v>
      </c>
      <c r="D50" s="132"/>
      <c r="E50" s="4" t="s">
        <v>91</v>
      </c>
      <c r="F50" s="133">
        <f>IF('女データ'!E52="","",'女データ'!E52)</f>
      </c>
      <c r="G50" s="134"/>
      <c r="H50" s="16" t="s">
        <v>92</v>
      </c>
      <c r="I50" s="217">
        <f>IF('女データ'!F52="","",'女データ'!F52)</f>
      </c>
      <c r="J50" s="218"/>
      <c r="K50" s="17" t="s">
        <v>93</v>
      </c>
      <c r="L50" s="15">
        <f>IF('女データ'!G52="","",'女データ'!G52)</f>
      </c>
      <c r="M50" s="18">
        <f>IF('女データ'!H52="","",'女データ'!H52)</f>
      </c>
      <c r="N50" s="15">
        <f>IF('女データ'!J52="生年月日を入力","",'女データ'!J52)</f>
      </c>
      <c r="O50" s="192">
        <f>IF('女データ'!I52="","",'女データ'!I52)</f>
      </c>
      <c r="P50" s="192"/>
      <c r="Q50" s="193"/>
    </row>
    <row r="51" spans="2:17" ht="18.75" customHeight="1">
      <c r="B51" s="229"/>
      <c r="C51" s="132"/>
      <c r="D51" s="132"/>
      <c r="E51" s="9" t="s">
        <v>94</v>
      </c>
      <c r="F51" s="123">
        <f>IF('女データ'!E53="","",'女データ'!E53)</f>
      </c>
      <c r="G51" s="124"/>
      <c r="H51" s="20" t="s">
        <v>92</v>
      </c>
      <c r="I51" s="206">
        <f>IF('女データ'!F53="","",'女データ'!F53)</f>
      </c>
      <c r="J51" s="207"/>
      <c r="K51" s="21" t="s">
        <v>93</v>
      </c>
      <c r="L51" s="19">
        <f>IF('女データ'!G53="","",'女データ'!G53)</f>
      </c>
      <c r="M51" s="22">
        <f>IF('女データ'!H53="","",'女データ'!H53)</f>
      </c>
      <c r="N51" s="19">
        <f>IF('女データ'!J53="生年月日を入力","",'女データ'!J53)</f>
      </c>
      <c r="O51" s="147">
        <f>IF('女データ'!I53="","",'女データ'!I53)</f>
      </c>
      <c r="P51" s="147"/>
      <c r="Q51" s="148"/>
    </row>
    <row r="52" spans="2:17" ht="18.75" customHeight="1">
      <c r="B52" s="229"/>
      <c r="C52" s="131">
        <v>5</v>
      </c>
      <c r="D52" s="132"/>
      <c r="E52" s="4" t="s">
        <v>91</v>
      </c>
      <c r="F52" s="133">
        <f>IF('女データ'!E54="","",'女データ'!E54)</f>
      </c>
      <c r="G52" s="134"/>
      <c r="H52" s="16" t="s">
        <v>92</v>
      </c>
      <c r="I52" s="217">
        <f>IF('女データ'!F54="","",'女データ'!F54)</f>
      </c>
      <c r="J52" s="218"/>
      <c r="K52" s="17" t="s">
        <v>93</v>
      </c>
      <c r="L52" s="15">
        <f>IF('女データ'!G54="","",'女データ'!G54)</f>
      </c>
      <c r="M52" s="18">
        <f>IF('女データ'!H54="","",'女データ'!H54)</f>
      </c>
      <c r="N52" s="15">
        <f>IF('女データ'!J54="生年月日を入力","",'女データ'!J54)</f>
      </c>
      <c r="O52" s="192">
        <f>IF('女データ'!I54="","",'女データ'!I54)</f>
      </c>
      <c r="P52" s="192"/>
      <c r="Q52" s="193"/>
    </row>
    <row r="53" spans="2:17" ht="18.75" customHeight="1">
      <c r="B53" s="229"/>
      <c r="C53" s="132"/>
      <c r="D53" s="132"/>
      <c r="E53" s="9" t="s">
        <v>94</v>
      </c>
      <c r="F53" s="123">
        <f>IF('女データ'!E55="","",'女データ'!E55)</f>
      </c>
      <c r="G53" s="124"/>
      <c r="H53" s="20" t="s">
        <v>92</v>
      </c>
      <c r="I53" s="206">
        <f>IF('女データ'!F55="","",'女データ'!F55)</f>
      </c>
      <c r="J53" s="207"/>
      <c r="K53" s="21" t="s">
        <v>93</v>
      </c>
      <c r="L53" s="19">
        <f>IF('女データ'!G55="","",'女データ'!G55)</f>
      </c>
      <c r="M53" s="22">
        <f>IF('女データ'!H55="","",'女データ'!H55)</f>
      </c>
      <c r="N53" s="19">
        <f>IF('女データ'!J55="生年月日を入力","",'女データ'!J55)</f>
      </c>
      <c r="O53" s="147">
        <f>IF('女データ'!I55="","",'女データ'!I55)</f>
      </c>
      <c r="P53" s="147"/>
      <c r="Q53" s="148"/>
    </row>
    <row r="54" spans="2:17" ht="18.75" customHeight="1">
      <c r="B54" s="229"/>
      <c r="C54" s="131">
        <v>6</v>
      </c>
      <c r="D54" s="132"/>
      <c r="E54" s="4" t="s">
        <v>91</v>
      </c>
      <c r="F54" s="133">
        <f>IF('女データ'!E56="","",'女データ'!E56)</f>
      </c>
      <c r="G54" s="134"/>
      <c r="H54" s="16" t="s">
        <v>92</v>
      </c>
      <c r="I54" s="217">
        <f>IF('女データ'!F56="","",'女データ'!F56)</f>
      </c>
      <c r="J54" s="218"/>
      <c r="K54" s="17" t="s">
        <v>93</v>
      </c>
      <c r="L54" s="15">
        <f>IF('女データ'!G56="","",'女データ'!G56)</f>
      </c>
      <c r="M54" s="18">
        <f>IF('女データ'!H56="","",'女データ'!H56)</f>
      </c>
      <c r="N54" s="15">
        <f>IF('女データ'!J56="生年月日を入力","",'女データ'!J56)</f>
      </c>
      <c r="O54" s="192">
        <f>IF('女データ'!I56="","",'女データ'!I56)</f>
      </c>
      <c r="P54" s="192"/>
      <c r="Q54" s="193"/>
    </row>
    <row r="55" spans="2:17" ht="18.75" customHeight="1">
      <c r="B55" s="229"/>
      <c r="C55" s="132"/>
      <c r="D55" s="132"/>
      <c r="E55" s="9" t="s">
        <v>94</v>
      </c>
      <c r="F55" s="123">
        <f>IF('女データ'!E57="","",'女データ'!E57)</f>
      </c>
      <c r="G55" s="124"/>
      <c r="H55" s="20" t="s">
        <v>92</v>
      </c>
      <c r="I55" s="206">
        <f>IF('女データ'!F57="","",'女データ'!F57)</f>
      </c>
      <c r="J55" s="207"/>
      <c r="K55" s="21" t="s">
        <v>93</v>
      </c>
      <c r="L55" s="19">
        <f>IF('女データ'!G57="","",'女データ'!G57)</f>
      </c>
      <c r="M55" s="22">
        <f>IF('女データ'!H57="","",'女データ'!H57)</f>
      </c>
      <c r="N55" s="19">
        <f>IF('女データ'!J57="生年月日を入力","",'女データ'!J57)</f>
      </c>
      <c r="O55" s="147">
        <f>IF('女データ'!I57="","",'女データ'!I57)</f>
      </c>
      <c r="P55" s="147"/>
      <c r="Q55" s="148"/>
    </row>
    <row r="56" spans="2:17" ht="18.75" customHeight="1">
      <c r="B56" s="229"/>
      <c r="C56" s="131">
        <v>7</v>
      </c>
      <c r="D56" s="132"/>
      <c r="E56" s="4" t="s">
        <v>91</v>
      </c>
      <c r="F56" s="133">
        <f>IF('女データ'!E58="","",'女データ'!E58)</f>
      </c>
      <c r="G56" s="134"/>
      <c r="H56" s="16" t="s">
        <v>92</v>
      </c>
      <c r="I56" s="217">
        <f>IF('女データ'!F58="","",'女データ'!F58)</f>
      </c>
      <c r="J56" s="218"/>
      <c r="K56" s="17" t="s">
        <v>93</v>
      </c>
      <c r="L56" s="15">
        <f>IF('女データ'!G58="","",'女データ'!G58)</f>
      </c>
      <c r="M56" s="18">
        <f>IF('女データ'!H58="","",'女データ'!H58)</f>
      </c>
      <c r="N56" s="15">
        <f>IF('女データ'!J58="生年月日を入力","",'女データ'!J58)</f>
      </c>
      <c r="O56" s="192">
        <f>IF('女データ'!I58="","",'女データ'!I58)</f>
      </c>
      <c r="P56" s="192"/>
      <c r="Q56" s="193"/>
    </row>
    <row r="57" spans="2:17" ht="18.75" customHeight="1">
      <c r="B57" s="229"/>
      <c r="C57" s="132"/>
      <c r="D57" s="132"/>
      <c r="E57" s="9" t="s">
        <v>94</v>
      </c>
      <c r="F57" s="123">
        <f>IF('女データ'!E59="","",'女データ'!E59)</f>
      </c>
      <c r="G57" s="124"/>
      <c r="H57" s="20" t="s">
        <v>92</v>
      </c>
      <c r="I57" s="206">
        <f>IF('女データ'!F59="","",'女データ'!F59)</f>
      </c>
      <c r="J57" s="207"/>
      <c r="K57" s="21" t="s">
        <v>93</v>
      </c>
      <c r="L57" s="19">
        <f>IF('女データ'!G59="","",'女データ'!G59)</f>
      </c>
      <c r="M57" s="22">
        <f>IF('女データ'!H59="","",'女データ'!H59)</f>
      </c>
      <c r="N57" s="19">
        <f>IF('女データ'!J59="生年月日を入力","",'女データ'!J59)</f>
      </c>
      <c r="O57" s="147">
        <f>IF('女データ'!I59="","",'女データ'!I59)</f>
      </c>
      <c r="P57" s="147"/>
      <c r="Q57" s="148"/>
    </row>
    <row r="58" spans="2:17" ht="18.75" customHeight="1">
      <c r="B58" s="229"/>
      <c r="C58" s="232">
        <v>8</v>
      </c>
      <c r="D58" s="233"/>
      <c r="E58" s="4" t="s">
        <v>91</v>
      </c>
      <c r="F58" s="133">
        <f>IF('女データ'!E60="","",'女データ'!E60)</f>
      </c>
      <c r="G58" s="134"/>
      <c r="H58" s="16" t="s">
        <v>92</v>
      </c>
      <c r="I58" s="217">
        <f>IF('女データ'!F60="","",'女データ'!F60)</f>
      </c>
      <c r="J58" s="218"/>
      <c r="K58" s="17" t="s">
        <v>93</v>
      </c>
      <c r="L58" s="15">
        <f>IF('女データ'!G60="","",'女データ'!G60)</f>
      </c>
      <c r="M58" s="18">
        <f>IF('女データ'!H60="","",'女データ'!H60)</f>
      </c>
      <c r="N58" s="15">
        <f>IF('女データ'!J60="生年月日を入力","",'女データ'!J60)</f>
      </c>
      <c r="O58" s="192">
        <f>IF('女データ'!I60="","",'女データ'!I60)</f>
      </c>
      <c r="P58" s="192"/>
      <c r="Q58" s="193"/>
    </row>
    <row r="59" spans="2:17" ht="18.75" customHeight="1" thickBot="1">
      <c r="B59" s="230"/>
      <c r="C59" s="234"/>
      <c r="D59" s="235"/>
      <c r="E59" s="10" t="s">
        <v>94</v>
      </c>
      <c r="F59" s="144">
        <f>IF('女データ'!E61="","",'女データ'!E61)</f>
      </c>
      <c r="G59" s="145"/>
      <c r="H59" s="24" t="s">
        <v>92</v>
      </c>
      <c r="I59" s="225">
        <f>IF('女データ'!F61="","",'女データ'!F61)</f>
      </c>
      <c r="J59" s="226"/>
      <c r="K59" s="25" t="s">
        <v>93</v>
      </c>
      <c r="L59" s="19">
        <f>IF('女データ'!G61="","",'女データ'!G61)</f>
      </c>
      <c r="M59" s="26">
        <f>IF('女データ'!H61="","",'女データ'!H61)</f>
      </c>
      <c r="N59" s="23">
        <f>IF('女データ'!J61="生年月日を入力","",'女データ'!J61)</f>
      </c>
      <c r="O59" s="135">
        <f>IF('女データ'!I61="","",'女データ'!I61)</f>
      </c>
      <c r="P59" s="135"/>
      <c r="Q59" s="136"/>
    </row>
    <row r="61" ht="14.25">
      <c r="B61" s="29" t="str">
        <f>"上記の者は、（"&amp;'女データ'!D9&amp;"）県代表として標記大会に出場することを認め、参加申し込みをいたします。"</f>
        <v>上記の者は、（）県代表として標記大会に出場することを認め、参加申し込みをいたします。</v>
      </c>
    </row>
    <row r="63" spans="3:16" ht="15">
      <c r="C63" s="311"/>
      <c r="D63" s="311"/>
      <c r="E63" s="311"/>
      <c r="F63" s="311"/>
      <c r="H63" s="27" t="s">
        <v>107</v>
      </c>
      <c r="I63" s="28">
        <f>'女データ'!D9</f>
        <v>0</v>
      </c>
      <c r="J63" s="27" t="s">
        <v>108</v>
      </c>
      <c r="K63" s="27" t="str">
        <f>"県高体連会長（　"&amp;'女データ'!I10&amp;"　）"</f>
        <v>県高体連会長（　　）</v>
      </c>
      <c r="L63" s="27"/>
      <c r="M63" s="27"/>
      <c r="N63" s="27"/>
      <c r="P63" s="11" t="s">
        <v>52</v>
      </c>
    </row>
    <row r="64" spans="8:14" ht="15">
      <c r="H64" s="27"/>
      <c r="I64" s="27"/>
      <c r="J64" s="27"/>
      <c r="K64" s="27"/>
      <c r="L64" s="27"/>
      <c r="M64" s="27"/>
      <c r="N64" s="27"/>
    </row>
    <row r="65" spans="8:16" ht="15">
      <c r="H65" s="27" t="s">
        <v>107</v>
      </c>
      <c r="I65" s="28">
        <f>'女データ'!D9</f>
        <v>0</v>
      </c>
      <c r="J65" s="27" t="s">
        <v>108</v>
      </c>
      <c r="K65" s="27" t="str">
        <f>"県専門委員長（　"&amp;'女データ'!I11&amp;"　）"</f>
        <v>県専門委員長（　　）</v>
      </c>
      <c r="L65" s="27"/>
      <c r="M65" s="27"/>
      <c r="N65" s="27"/>
      <c r="P65" s="11" t="s">
        <v>52</v>
      </c>
    </row>
    <row r="67" ht="15">
      <c r="C67" s="27" t="s">
        <v>151</v>
      </c>
    </row>
  </sheetData>
  <sheetProtection/>
  <mergeCells count="179">
    <mergeCell ref="D25:E25"/>
    <mergeCell ref="D26:E30"/>
    <mergeCell ref="G14:K15"/>
    <mergeCell ref="G29:K30"/>
    <mergeCell ref="F25:H25"/>
    <mergeCell ref="F26:H28"/>
    <mergeCell ref="I25:K25"/>
    <mergeCell ref="F18:G18"/>
    <mergeCell ref="F19:G19"/>
    <mergeCell ref="I23:J23"/>
    <mergeCell ref="D36:D37"/>
    <mergeCell ref="F36:G36"/>
    <mergeCell ref="I36:J36"/>
    <mergeCell ref="I17:J17"/>
    <mergeCell ref="I18:J18"/>
    <mergeCell ref="I34:J34"/>
    <mergeCell ref="F24:G24"/>
    <mergeCell ref="F23:G23"/>
    <mergeCell ref="D31:E31"/>
    <mergeCell ref="I20:J20"/>
    <mergeCell ref="B10:B39"/>
    <mergeCell ref="D38:D39"/>
    <mergeCell ref="F38:G38"/>
    <mergeCell ref="D34:D35"/>
    <mergeCell ref="F34:G34"/>
    <mergeCell ref="C10:C24"/>
    <mergeCell ref="D11:E15"/>
    <mergeCell ref="F11:H13"/>
    <mergeCell ref="F35:G35"/>
    <mergeCell ref="C25:C39"/>
    <mergeCell ref="I38:J38"/>
    <mergeCell ref="O36:Q36"/>
    <mergeCell ref="F37:G37"/>
    <mergeCell ref="I37:J37"/>
    <mergeCell ref="O37:Q37"/>
    <mergeCell ref="D32:D33"/>
    <mergeCell ref="F32:G32"/>
    <mergeCell ref="I32:J32"/>
    <mergeCell ref="O32:Q32"/>
    <mergeCell ref="F33:G33"/>
    <mergeCell ref="I33:J33"/>
    <mergeCell ref="O19:Q19"/>
    <mergeCell ref="O34:Q34"/>
    <mergeCell ref="I35:J35"/>
    <mergeCell ref="O35:Q35"/>
    <mergeCell ref="O31:Q31"/>
    <mergeCell ref="O33:Q33"/>
    <mergeCell ref="O24:Q24"/>
    <mergeCell ref="P27:P28"/>
    <mergeCell ref="Q25:Q26"/>
    <mergeCell ref="O21:Q21"/>
    <mergeCell ref="O22:Q22"/>
    <mergeCell ref="P29:P30"/>
    <mergeCell ref="M30:O30"/>
    <mergeCell ref="Q29:Q30"/>
    <mergeCell ref="Q27:Q28"/>
    <mergeCell ref="M11:O13"/>
    <mergeCell ref="F31:G31"/>
    <mergeCell ref="I31:J31"/>
    <mergeCell ref="M29:O29"/>
    <mergeCell ref="O20:Q20"/>
    <mergeCell ref="M25:O25"/>
    <mergeCell ref="I19:J19"/>
    <mergeCell ref="I26:K28"/>
    <mergeCell ref="O23:Q23"/>
    <mergeCell ref="P25:P26"/>
    <mergeCell ref="O16:Q16"/>
    <mergeCell ref="O17:Q17"/>
    <mergeCell ref="P14:P15"/>
    <mergeCell ref="Q14:Q15"/>
    <mergeCell ref="D23:D24"/>
    <mergeCell ref="D10:E10"/>
    <mergeCell ref="D16:E16"/>
    <mergeCell ref="D17:D18"/>
    <mergeCell ref="D19:D20"/>
    <mergeCell ref="O18:Q18"/>
    <mergeCell ref="Q10:Q11"/>
    <mergeCell ref="Q12:Q13"/>
    <mergeCell ref="D21:D22"/>
    <mergeCell ref="P10:P11"/>
    <mergeCell ref="P12:P13"/>
    <mergeCell ref="L10:L13"/>
    <mergeCell ref="M10:O10"/>
    <mergeCell ref="M14:O14"/>
    <mergeCell ref="M15:O15"/>
    <mergeCell ref="I11:K13"/>
    <mergeCell ref="I10:K10"/>
    <mergeCell ref="F16:G16"/>
    <mergeCell ref="I21:J21"/>
    <mergeCell ref="I16:J16"/>
    <mergeCell ref="F17:G17"/>
    <mergeCell ref="F10:H10"/>
    <mergeCell ref="F20:G20"/>
    <mergeCell ref="F21:G21"/>
    <mergeCell ref="I22:J22"/>
    <mergeCell ref="F42:G43"/>
    <mergeCell ref="F22:G22"/>
    <mergeCell ref="M26:O28"/>
    <mergeCell ref="L25:L28"/>
    <mergeCell ref="I24:J24"/>
    <mergeCell ref="O38:Q38"/>
    <mergeCell ref="F39:G39"/>
    <mergeCell ref="I39:J39"/>
    <mergeCell ref="O39:Q39"/>
    <mergeCell ref="O44:Q44"/>
    <mergeCell ref="O42:Q42"/>
    <mergeCell ref="F45:G45"/>
    <mergeCell ref="I45:J45"/>
    <mergeCell ref="O45:Q45"/>
    <mergeCell ref="M42:M43"/>
    <mergeCell ref="N42:N43"/>
    <mergeCell ref="O43:Q43"/>
    <mergeCell ref="H42:H43"/>
    <mergeCell ref="I42:J43"/>
    <mergeCell ref="O46:Q46"/>
    <mergeCell ref="F47:G47"/>
    <mergeCell ref="I47:J47"/>
    <mergeCell ref="O47:Q47"/>
    <mergeCell ref="O48:Q48"/>
    <mergeCell ref="F49:G49"/>
    <mergeCell ref="I49:J49"/>
    <mergeCell ref="O49:Q49"/>
    <mergeCell ref="F48:G48"/>
    <mergeCell ref="I48:J48"/>
    <mergeCell ref="O50:Q50"/>
    <mergeCell ref="F51:G51"/>
    <mergeCell ref="I51:J51"/>
    <mergeCell ref="O51:Q51"/>
    <mergeCell ref="B42:B59"/>
    <mergeCell ref="C44:D45"/>
    <mergeCell ref="E42:E43"/>
    <mergeCell ref="C42:D42"/>
    <mergeCell ref="C43:D43"/>
    <mergeCell ref="C50:D51"/>
    <mergeCell ref="C48:D49"/>
    <mergeCell ref="C46:D47"/>
    <mergeCell ref="C56:D57"/>
    <mergeCell ref="C58:D59"/>
    <mergeCell ref="K42:K43"/>
    <mergeCell ref="L42:L43"/>
    <mergeCell ref="F50:G50"/>
    <mergeCell ref="I50:J50"/>
    <mergeCell ref="F46:G46"/>
    <mergeCell ref="I46:J46"/>
    <mergeCell ref="F44:G44"/>
    <mergeCell ref="I44:J44"/>
    <mergeCell ref="C52:D53"/>
    <mergeCell ref="C54:D55"/>
    <mergeCell ref="O52:Q52"/>
    <mergeCell ref="F53:G53"/>
    <mergeCell ref="I53:J53"/>
    <mergeCell ref="O53:Q53"/>
    <mergeCell ref="F52:G52"/>
    <mergeCell ref="I52:J52"/>
    <mergeCell ref="F54:G54"/>
    <mergeCell ref="I54:J54"/>
    <mergeCell ref="O54:Q54"/>
    <mergeCell ref="F55:G55"/>
    <mergeCell ref="I55:J55"/>
    <mergeCell ref="O55:Q55"/>
    <mergeCell ref="F56:G56"/>
    <mergeCell ref="I56:J56"/>
    <mergeCell ref="O56:Q56"/>
    <mergeCell ref="F57:G57"/>
    <mergeCell ref="I57:J57"/>
    <mergeCell ref="O57:Q57"/>
    <mergeCell ref="C63:F63"/>
    <mergeCell ref="F58:G58"/>
    <mergeCell ref="I58:J58"/>
    <mergeCell ref="O58:Q58"/>
    <mergeCell ref="F59:G59"/>
    <mergeCell ref="I59:J59"/>
    <mergeCell ref="O59:Q59"/>
    <mergeCell ref="B7:Q7"/>
    <mergeCell ref="B8:D8"/>
    <mergeCell ref="B3:Q3"/>
    <mergeCell ref="B4:Q4"/>
    <mergeCell ref="B5:Q5"/>
    <mergeCell ref="B6:Q6"/>
  </mergeCells>
  <printOptions horizontalCentered="1"/>
  <pageMargins left="0.3937007874015748" right="0.3937007874015748" top="0.3937007874015748" bottom="0.1968503937007874" header="0" footer="0"/>
  <pageSetup horizontalDpi="300" verticalDpi="300" orientation="portrait" paperSize="9" scale="77"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I48"/>
  <sheetViews>
    <sheetView view="pageBreakPreview" zoomScaleSheetLayoutView="100" zoomScalePageLayoutView="0" workbookViewId="0" topLeftCell="A16">
      <selection activeCell="E14" sqref="E14:E15"/>
    </sheetView>
  </sheetViews>
  <sheetFormatPr defaultColWidth="9.00390625" defaultRowHeight="13.5"/>
  <cols>
    <col min="1" max="1" width="14.125" style="86" customWidth="1"/>
    <col min="2" max="2" width="20.00390625" style="86" customWidth="1"/>
    <col min="3" max="5" width="6.25390625" style="86" customWidth="1"/>
    <col min="6" max="6" width="20.00390625" style="86" customWidth="1"/>
    <col min="7" max="9" width="6.25390625" style="86" customWidth="1"/>
    <col min="10" max="16384" width="9.00390625" style="86" customWidth="1"/>
  </cols>
  <sheetData>
    <row r="1" spans="1:9" ht="17.25" customHeight="1">
      <c r="A1" s="256" t="s">
        <v>143</v>
      </c>
      <c r="B1" s="256"/>
      <c r="C1" s="256"/>
      <c r="D1" s="256"/>
      <c r="E1" s="256"/>
      <c r="F1" s="256"/>
      <c r="G1" s="257"/>
      <c r="H1" s="484" t="s">
        <v>121</v>
      </c>
      <c r="I1" s="485"/>
    </row>
    <row r="2" spans="1:9" ht="17.25" customHeight="1">
      <c r="A2" s="256" t="s">
        <v>144</v>
      </c>
      <c r="B2" s="256"/>
      <c r="C2" s="256"/>
      <c r="D2" s="256"/>
      <c r="E2" s="256"/>
      <c r="F2" s="256"/>
      <c r="G2" s="257"/>
      <c r="H2" s="486" t="s">
        <v>97</v>
      </c>
      <c r="I2" s="487"/>
    </row>
    <row r="3" spans="8:9" ht="17.25" customHeight="1" thickBot="1">
      <c r="H3" s="488" t="str">
        <f>IF('男データ'!D9="","",'男データ'!D9)&amp;"県"</f>
        <v>県</v>
      </c>
      <c r="I3" s="489"/>
    </row>
    <row r="4" ht="17.25" customHeight="1"/>
    <row r="5" spans="2:7" ht="17.25" customHeight="1">
      <c r="B5" s="256" t="str">
        <f>IF('男データ'!D9="","",'男データ'!D9)&amp;"県 女子個人戦ベンチ入り指導者一覧表"</f>
        <v>県 女子個人戦ベンチ入り指導者一覧表</v>
      </c>
      <c r="C5" s="256"/>
      <c r="D5" s="256"/>
      <c r="E5" s="256"/>
      <c r="F5" s="256"/>
      <c r="G5" s="256"/>
    </row>
    <row r="6" ht="14.25" thickBot="1"/>
    <row r="7" spans="1:9" ht="13.5" customHeight="1">
      <c r="A7" s="102" t="s">
        <v>3</v>
      </c>
      <c r="B7" s="98" t="s">
        <v>122</v>
      </c>
      <c r="C7" s="249" t="s">
        <v>123</v>
      </c>
      <c r="D7" s="250" t="s">
        <v>120</v>
      </c>
      <c r="E7" s="252" t="s">
        <v>124</v>
      </c>
      <c r="F7" s="87" t="s">
        <v>122</v>
      </c>
      <c r="G7" s="249" t="s">
        <v>123</v>
      </c>
      <c r="H7" s="250" t="s">
        <v>120</v>
      </c>
      <c r="I7" s="254" t="s">
        <v>124</v>
      </c>
    </row>
    <row r="8" spans="1:9" ht="13.5">
      <c r="A8" s="103" t="s">
        <v>5</v>
      </c>
      <c r="B8" s="258" t="s">
        <v>125</v>
      </c>
      <c r="C8" s="243"/>
      <c r="D8" s="251"/>
      <c r="E8" s="253"/>
      <c r="F8" s="248" t="s">
        <v>125</v>
      </c>
      <c r="G8" s="243"/>
      <c r="H8" s="251"/>
      <c r="I8" s="255"/>
    </row>
    <row r="9" spans="1:9" ht="14.25" thickBot="1">
      <c r="A9" s="490" t="s">
        <v>126</v>
      </c>
      <c r="B9" s="491"/>
      <c r="C9" s="492"/>
      <c r="D9" s="493"/>
      <c r="E9" s="494"/>
      <c r="F9" s="492"/>
      <c r="G9" s="492"/>
      <c r="H9" s="493"/>
      <c r="I9" s="495"/>
    </row>
    <row r="10" spans="1:9" ht="14.25" thickTop="1">
      <c r="A10" s="471">
        <f>IF('女データ'!C66="","",'女データ'!C66)</f>
      </c>
      <c r="B10" s="113">
        <f>IF('女データ'!G66="","",'女データ'!G66)</f>
      </c>
      <c r="C10" s="248"/>
      <c r="D10" s="248">
        <f>IF('女データ'!I66="","",'女データ'!I66)</f>
      </c>
      <c r="E10" s="248">
        <f>IF('女データ'!J66="","",'女データ'!J66)</f>
      </c>
      <c r="F10" s="114">
        <f>IF('男データ'!G70="","",'男データ'!G70)</f>
      </c>
      <c r="G10" s="248"/>
      <c r="H10" s="248">
        <f>IF('女データ'!I70="","",'女データ'!I70)</f>
      </c>
      <c r="I10" s="248">
        <f>IF('女データ'!J70="","",'女データ'!J70)</f>
      </c>
    </row>
    <row r="11" spans="1:9" ht="24" customHeight="1">
      <c r="A11" s="468"/>
      <c r="B11" s="99">
        <f>IF('女データ'!G67="","",'女データ'!G67)</f>
      </c>
      <c r="C11" s="243"/>
      <c r="D11" s="243"/>
      <c r="E11" s="243"/>
      <c r="F11" s="95">
        <f>IF('男データ'!G71="","",'男データ'!G71)</f>
      </c>
      <c r="G11" s="243"/>
      <c r="H11" s="243"/>
      <c r="I11" s="243"/>
    </row>
    <row r="12" spans="1:9" ht="13.5">
      <c r="A12" s="469">
        <f>IF('女データ'!C68="","",'女データ'!C68)</f>
      </c>
      <c r="B12" s="99">
        <f>IF('女データ'!G68="","",'女データ'!G68)</f>
      </c>
      <c r="C12" s="243"/>
      <c r="D12" s="243">
        <f>IF('女データ'!I68="","",'女データ'!I68)</f>
      </c>
      <c r="E12" s="243">
        <f>IF('女データ'!J68="","",'女データ'!J68)</f>
      </c>
      <c r="F12" s="95">
        <f>IF('男データ'!G72="","",'男データ'!G72)</f>
      </c>
      <c r="G12" s="243"/>
      <c r="H12" s="243">
        <f>IF('女データ'!I72="","",'女データ'!I72)</f>
      </c>
      <c r="I12" s="243">
        <f>IF('女データ'!J72="","",'女データ'!J72)</f>
      </c>
    </row>
    <row r="13" spans="1:9" ht="24" customHeight="1" thickBot="1">
      <c r="A13" s="470">
        <f>IF('女データ'!C70="","",'女データ'!C70)</f>
      </c>
      <c r="B13" s="100">
        <f>IF('女データ'!G69="","",'女データ'!G69)</f>
      </c>
      <c r="C13" s="244"/>
      <c r="D13" s="244"/>
      <c r="E13" s="244"/>
      <c r="F13" s="96">
        <f>IF('男データ'!G73="","",'男データ'!G73)</f>
      </c>
      <c r="G13" s="244"/>
      <c r="H13" s="244"/>
      <c r="I13" s="244"/>
    </row>
    <row r="14" spans="1:9" ht="13.5">
      <c r="A14" s="471">
        <f>IF('女データ'!C74="","",'女データ'!C74)</f>
      </c>
      <c r="B14" s="101">
        <f>IF('女データ'!G74="","",'女データ'!G74)</f>
      </c>
      <c r="C14" s="248"/>
      <c r="D14" s="248">
        <f>IF('女データ'!I74="","",'女データ'!I74)</f>
      </c>
      <c r="E14" s="248">
        <f>IF('女データ'!J74="","",'女データ'!J74)</f>
      </c>
      <c r="F14" s="94">
        <f>IF('男データ'!G78="","",'男データ'!G78)</f>
      </c>
      <c r="G14" s="248"/>
      <c r="H14" s="248">
        <f>IF('女データ'!I78="","",'女データ'!I78)</f>
      </c>
      <c r="I14" s="248">
        <f>IF('女データ'!J78="","",'女データ'!J78)</f>
      </c>
    </row>
    <row r="15" spans="1:9" ht="24" customHeight="1">
      <c r="A15" s="468"/>
      <c r="B15" s="99">
        <f>IF('女データ'!G75="","",'女データ'!G75)</f>
      </c>
      <c r="C15" s="243"/>
      <c r="D15" s="243"/>
      <c r="E15" s="243"/>
      <c r="F15" s="95">
        <f>IF('男データ'!G79="","",'男データ'!G79)</f>
      </c>
      <c r="G15" s="243"/>
      <c r="H15" s="243"/>
      <c r="I15" s="243"/>
    </row>
    <row r="16" spans="1:9" ht="13.5">
      <c r="A16" s="469">
        <f>IF('女データ'!C76="","",'女データ'!C76)</f>
      </c>
      <c r="B16" s="99">
        <f>IF('女データ'!G76="","",'女データ'!G76)</f>
      </c>
      <c r="C16" s="243"/>
      <c r="D16" s="243">
        <f>IF('女データ'!I76="","",'女データ'!I76)</f>
      </c>
      <c r="E16" s="243">
        <f>IF('女データ'!J76="","",'女データ'!J76)</f>
      </c>
      <c r="F16" s="95">
        <f>IF('男データ'!G80="","",'男データ'!G80)</f>
      </c>
      <c r="G16" s="243"/>
      <c r="H16" s="243">
        <f>IF('女データ'!I80="","",'女データ'!I80)</f>
      </c>
      <c r="I16" s="243">
        <f>IF('女データ'!J80="","",'女データ'!J80)</f>
      </c>
    </row>
    <row r="17" spans="1:9" ht="24" customHeight="1" thickBot="1">
      <c r="A17" s="470">
        <f>IF('女データ'!C78="","",'女データ'!C78)</f>
      </c>
      <c r="B17" s="100">
        <f>IF('女データ'!G77="","",'女データ'!G77)</f>
      </c>
      <c r="C17" s="244"/>
      <c r="D17" s="244"/>
      <c r="E17" s="244"/>
      <c r="F17" s="96">
        <f>IF('男データ'!G81="","",'男データ'!G81)</f>
      </c>
      <c r="G17" s="244"/>
      <c r="H17" s="244"/>
      <c r="I17" s="244"/>
    </row>
    <row r="18" spans="1:9" ht="13.5">
      <c r="A18" s="471">
        <f>IF('女データ'!C82="","",'女データ'!C82)</f>
      </c>
      <c r="B18" s="101">
        <f>IF('女データ'!G82="","",'女データ'!G82)</f>
      </c>
      <c r="C18" s="248"/>
      <c r="D18" s="248">
        <f>IF('女データ'!I82="","",'女データ'!I82)</f>
      </c>
      <c r="E18" s="248">
        <f>IF('女データ'!J82="","",'女データ'!J82)</f>
      </c>
      <c r="F18" s="94">
        <f>IF('男データ'!G86="","",'男データ'!G86)</f>
      </c>
      <c r="G18" s="248"/>
      <c r="H18" s="248">
        <f>IF('女データ'!I86="","",'女データ'!I86)</f>
      </c>
      <c r="I18" s="248">
        <f>IF('女データ'!J86="","",'女データ'!J86)</f>
      </c>
    </row>
    <row r="19" spans="1:9" ht="24" customHeight="1">
      <c r="A19" s="468"/>
      <c r="B19" s="99">
        <f>IF('女データ'!G83="","",'女データ'!G83)</f>
      </c>
      <c r="C19" s="243"/>
      <c r="D19" s="243"/>
      <c r="E19" s="243"/>
      <c r="F19" s="95">
        <f>IF('男データ'!G87="","",'男データ'!G87)</f>
      </c>
      <c r="G19" s="243"/>
      <c r="H19" s="243"/>
      <c r="I19" s="243"/>
    </row>
    <row r="20" spans="1:9" ht="13.5">
      <c r="A20" s="469">
        <f>IF('女データ'!C84="","",'女データ'!C84)</f>
      </c>
      <c r="B20" s="99">
        <f>IF('女データ'!G84="","",'女データ'!G84)</f>
      </c>
      <c r="C20" s="243"/>
      <c r="D20" s="243">
        <f>IF('女データ'!I84="","",'女データ'!I84)</f>
      </c>
      <c r="E20" s="243">
        <f>IF('女データ'!J84="","",'女データ'!J84)</f>
      </c>
      <c r="F20" s="95">
        <f>IF('男データ'!G88="","",'男データ'!G88)</f>
      </c>
      <c r="G20" s="243"/>
      <c r="H20" s="243">
        <f>IF('女データ'!I88="","",'女データ'!I88)</f>
      </c>
      <c r="I20" s="243">
        <f>IF('女データ'!J88="","",'女データ'!J88)</f>
      </c>
    </row>
    <row r="21" spans="1:9" ht="24" customHeight="1" thickBot="1">
      <c r="A21" s="470">
        <f>IF('女データ'!C86="","",'女データ'!C86)</f>
      </c>
      <c r="B21" s="100">
        <f>IF('女データ'!G85="","",'女データ'!G85)</f>
      </c>
      <c r="C21" s="244"/>
      <c r="D21" s="244"/>
      <c r="E21" s="244"/>
      <c r="F21" s="96">
        <f>IF('男データ'!G89="","",'男データ'!G89)</f>
      </c>
      <c r="G21" s="244"/>
      <c r="H21" s="244"/>
      <c r="I21" s="244"/>
    </row>
    <row r="22" spans="1:9" ht="13.5">
      <c r="A22" s="471">
        <f>IF('女データ'!C90="","",'女データ'!C90)</f>
      </c>
      <c r="B22" s="101">
        <f>IF('女データ'!G90="","",'女データ'!G90)</f>
      </c>
      <c r="C22" s="248"/>
      <c r="D22" s="248">
        <f>IF('女データ'!I90="","",'女データ'!I90)</f>
      </c>
      <c r="E22" s="248">
        <f>IF('女データ'!J90="","",'女データ'!J90)</f>
      </c>
      <c r="F22" s="94">
        <f>IF('男データ'!G94="","",'男データ'!G94)</f>
      </c>
      <c r="G22" s="248"/>
      <c r="H22" s="248">
        <f>IF('女データ'!I94="","",'女データ'!I94)</f>
      </c>
      <c r="I22" s="248">
        <f>IF('女データ'!J94="","",'女データ'!J94)</f>
      </c>
    </row>
    <row r="23" spans="1:9" ht="24" customHeight="1">
      <c r="A23" s="468"/>
      <c r="B23" s="99">
        <f>IF('女データ'!G91="","",'女データ'!G91)</f>
      </c>
      <c r="C23" s="243"/>
      <c r="D23" s="243"/>
      <c r="E23" s="243"/>
      <c r="F23" s="95">
        <f>IF('男データ'!G95="","",'男データ'!G95)</f>
      </c>
      <c r="G23" s="243"/>
      <c r="H23" s="243"/>
      <c r="I23" s="243"/>
    </row>
    <row r="24" spans="1:9" ht="13.5">
      <c r="A24" s="469">
        <f>IF('女データ'!C92="","",'女データ'!C92)</f>
      </c>
      <c r="B24" s="99">
        <f>IF('女データ'!G92="","",'女データ'!G92)</f>
      </c>
      <c r="C24" s="243"/>
      <c r="D24" s="243">
        <f>IF('女データ'!I92="","",'女データ'!I92)</f>
      </c>
      <c r="E24" s="243">
        <f>IF('女データ'!J92="","",'女データ'!J92)</f>
      </c>
      <c r="F24" s="95">
        <f>IF('男データ'!G96="","",'男データ'!G96)</f>
      </c>
      <c r="G24" s="243"/>
      <c r="H24" s="243">
        <f>IF('女データ'!I96="","",'女データ'!I96)</f>
      </c>
      <c r="I24" s="243">
        <f>IF('女データ'!J96="","",'女データ'!J96)</f>
      </c>
    </row>
    <row r="25" spans="1:9" ht="24" customHeight="1" thickBot="1">
      <c r="A25" s="470">
        <f>IF('女データ'!C94="","",'女データ'!C94)</f>
      </c>
      <c r="B25" s="100">
        <f>IF('女データ'!G93="","",'女データ'!G93)</f>
      </c>
      <c r="C25" s="244"/>
      <c r="D25" s="244"/>
      <c r="E25" s="244"/>
      <c r="F25" s="96">
        <f>IF('男データ'!G97="","",'男データ'!G97)</f>
      </c>
      <c r="G25" s="244"/>
      <c r="H25" s="244"/>
      <c r="I25" s="244"/>
    </row>
    <row r="26" spans="1:9" ht="13.5">
      <c r="A26" s="471">
        <f>IF('女データ'!C98="","",'女データ'!C98)</f>
      </c>
      <c r="B26" s="101">
        <f>IF('女データ'!G98="","",'女データ'!G98)</f>
      </c>
      <c r="C26" s="248"/>
      <c r="D26" s="248">
        <f>IF('女データ'!I98="","",'女データ'!I98)</f>
      </c>
      <c r="E26" s="248">
        <f>IF('女データ'!J98="","",'女データ'!J98)</f>
      </c>
      <c r="F26" s="94">
        <f>IF('男データ'!G102="","",'男データ'!G102)</f>
      </c>
      <c r="G26" s="248"/>
      <c r="H26" s="248">
        <f>IF('女データ'!I102="","",'女データ'!I102)</f>
      </c>
      <c r="I26" s="248">
        <f>IF('女データ'!J102="","",'女データ'!J102)</f>
      </c>
    </row>
    <row r="27" spans="1:9" ht="24" customHeight="1">
      <c r="A27" s="468"/>
      <c r="B27" s="99">
        <f>IF('女データ'!G99="","",'女データ'!G99)</f>
      </c>
      <c r="C27" s="243"/>
      <c r="D27" s="243"/>
      <c r="E27" s="243"/>
      <c r="F27" s="95">
        <f>IF('男データ'!G103="","",'男データ'!G103)</f>
      </c>
      <c r="G27" s="243"/>
      <c r="H27" s="243"/>
      <c r="I27" s="243"/>
    </row>
    <row r="28" spans="1:9" ht="13.5">
      <c r="A28" s="469">
        <f>IF('女データ'!C100="","",'女データ'!C100)</f>
      </c>
      <c r="B28" s="99">
        <f>IF('女データ'!G100="","",'女データ'!G100)</f>
      </c>
      <c r="C28" s="243"/>
      <c r="D28" s="243">
        <f>IF('女データ'!I100="","",'女データ'!I100)</f>
      </c>
      <c r="E28" s="243">
        <f>IF('女データ'!J100="","",'女データ'!J100)</f>
      </c>
      <c r="F28" s="95">
        <f>IF('男データ'!G104="","",'男データ'!G104)</f>
      </c>
      <c r="G28" s="243"/>
      <c r="H28" s="243">
        <f>IF('女データ'!I104="","",'女データ'!I104)</f>
      </c>
      <c r="I28" s="243">
        <f>IF('女データ'!J104="","",'女データ'!J104)</f>
      </c>
    </row>
    <row r="29" spans="1:9" ht="24" customHeight="1" thickBot="1">
      <c r="A29" s="470">
        <f>IF('女データ'!C102="","",'女データ'!C102)</f>
      </c>
      <c r="B29" s="100">
        <f>IF('女データ'!G101="","",'女データ'!G101)</f>
      </c>
      <c r="C29" s="244"/>
      <c r="D29" s="244"/>
      <c r="E29" s="244"/>
      <c r="F29" s="96">
        <f>IF('男データ'!G105="","",'男データ'!G105)</f>
      </c>
      <c r="G29" s="244"/>
      <c r="H29" s="244"/>
      <c r="I29" s="244"/>
    </row>
    <row r="30" spans="1:9" ht="13.5">
      <c r="A30" s="471">
        <f>IF('女データ'!C106="","",'女データ'!C106)</f>
      </c>
      <c r="B30" s="101">
        <f>IF('女データ'!G106="","",'女データ'!G106)</f>
      </c>
      <c r="C30" s="248"/>
      <c r="D30" s="248">
        <f>IF('女データ'!I106="","",'女データ'!I106)</f>
      </c>
      <c r="E30" s="248">
        <f>IF('女データ'!J106="","",'女データ'!J106)</f>
      </c>
      <c r="F30" s="94">
        <f>IF('男データ'!G110="","",'男データ'!G110)</f>
      </c>
      <c r="G30" s="248"/>
      <c r="H30" s="248">
        <f>IF('女データ'!I110="","",'女データ'!I110)</f>
      </c>
      <c r="I30" s="248">
        <f>IF('女データ'!J110="","",'女データ'!J110)</f>
      </c>
    </row>
    <row r="31" spans="1:9" ht="24" customHeight="1">
      <c r="A31" s="468"/>
      <c r="B31" s="99">
        <f>IF('女データ'!G107="","",'女データ'!G107)</f>
      </c>
      <c r="C31" s="243"/>
      <c r="D31" s="243"/>
      <c r="E31" s="243"/>
      <c r="F31" s="95">
        <f>IF('男データ'!G111="","",'男データ'!G111)</f>
      </c>
      <c r="G31" s="243"/>
      <c r="H31" s="243"/>
      <c r="I31" s="243"/>
    </row>
    <row r="32" spans="1:9" ht="13.5">
      <c r="A32" s="469">
        <f>IF('女データ'!C108="","",'女データ'!C108)</f>
      </c>
      <c r="B32" s="99">
        <f>IF('女データ'!G108="","",'女データ'!G108)</f>
      </c>
      <c r="C32" s="243"/>
      <c r="D32" s="243">
        <f>IF('女データ'!I108="","",'女データ'!I108)</f>
      </c>
      <c r="E32" s="243">
        <f>IF('女データ'!J108="","",'女データ'!J108)</f>
      </c>
      <c r="F32" s="95">
        <f>IF('男データ'!G112="","",'男データ'!G112)</f>
      </c>
      <c r="G32" s="243"/>
      <c r="H32" s="243">
        <f>IF('女データ'!I112="","",'女データ'!I112)</f>
      </c>
      <c r="I32" s="243">
        <f>IF('女データ'!J112="","",'女データ'!J112)</f>
      </c>
    </row>
    <row r="33" spans="1:9" ht="24" customHeight="1" thickBot="1">
      <c r="A33" s="470">
        <f>IF('女データ'!C110="","",'女データ'!C110)</f>
      </c>
      <c r="B33" s="100">
        <f>IF('女データ'!G109="","",'女データ'!G109)</f>
      </c>
      <c r="C33" s="244"/>
      <c r="D33" s="244"/>
      <c r="E33" s="244"/>
      <c r="F33" s="96">
        <f>IF('男データ'!G113="","",'男データ'!G113)</f>
      </c>
      <c r="G33" s="244"/>
      <c r="H33" s="244"/>
      <c r="I33" s="244"/>
    </row>
    <row r="34" spans="1:9" ht="13.5">
      <c r="A34" s="471">
        <f>IF('女データ'!C114="","",'女データ'!C114)</f>
      </c>
      <c r="B34" s="101">
        <f>IF('女データ'!G114="","",'女データ'!G114)</f>
      </c>
      <c r="C34" s="248"/>
      <c r="D34" s="248">
        <f>IF('女データ'!I114="","",'女データ'!I114)</f>
      </c>
      <c r="E34" s="248">
        <f>IF('女データ'!J114="","",'女データ'!J114)</f>
      </c>
      <c r="F34" s="94">
        <f>IF('男データ'!G118="","",'男データ'!G118)</f>
      </c>
      <c r="G34" s="248"/>
      <c r="H34" s="248">
        <f>IF('女データ'!I118="","",'女データ'!I118)</f>
      </c>
      <c r="I34" s="248">
        <f>IF('女データ'!J118="","",'女データ'!J118)</f>
      </c>
    </row>
    <row r="35" spans="1:9" ht="24" customHeight="1">
      <c r="A35" s="468"/>
      <c r="B35" s="99">
        <f>IF('女データ'!G115="","",'女データ'!G115)</f>
      </c>
      <c r="C35" s="243"/>
      <c r="D35" s="243"/>
      <c r="E35" s="243"/>
      <c r="F35" s="95">
        <f>IF('男データ'!G119="","",'男データ'!G119)</f>
      </c>
      <c r="G35" s="243"/>
      <c r="H35" s="243"/>
      <c r="I35" s="243"/>
    </row>
    <row r="36" spans="1:9" ht="13.5">
      <c r="A36" s="469">
        <f>IF('女データ'!C116="","",'女データ'!C116)</f>
      </c>
      <c r="B36" s="99">
        <f>IF('女データ'!G116="","",'女データ'!G116)</f>
      </c>
      <c r="C36" s="243"/>
      <c r="D36" s="243">
        <f>IF('女データ'!I116="","",'女データ'!I116)</f>
      </c>
      <c r="E36" s="243">
        <f>IF('女データ'!J116="","",'女データ'!J116)</f>
      </c>
      <c r="F36" s="95">
        <f>IF('男データ'!G120="","",'男データ'!G120)</f>
      </c>
      <c r="G36" s="243"/>
      <c r="H36" s="243">
        <f>IF('女データ'!I120="","",'女データ'!I120)</f>
      </c>
      <c r="I36" s="243">
        <f>IF('女データ'!J120="","",'女データ'!J120)</f>
      </c>
    </row>
    <row r="37" spans="1:9" ht="24" customHeight="1" thickBot="1">
      <c r="A37" s="470">
        <f>IF('女データ'!C118="","",'女データ'!C118)</f>
      </c>
      <c r="B37" s="100">
        <f>IF('女データ'!G117="","",'女データ'!G117)</f>
      </c>
      <c r="C37" s="244"/>
      <c r="D37" s="244"/>
      <c r="E37" s="244"/>
      <c r="F37" s="96">
        <f>IF('男データ'!G121="","",'男データ'!G121)</f>
      </c>
      <c r="G37" s="244"/>
      <c r="H37" s="244"/>
      <c r="I37" s="244"/>
    </row>
    <row r="38" spans="1:9" ht="13.5">
      <c r="A38" s="471">
        <f>IF('女データ'!C122="","",'女データ'!C122)</f>
      </c>
      <c r="B38" s="101">
        <f>IF('女データ'!G122="","",'女データ'!G122)</f>
      </c>
      <c r="C38" s="248"/>
      <c r="D38" s="248">
        <f>IF('女データ'!I122="","",'女データ'!I122)</f>
      </c>
      <c r="E38" s="248">
        <f>IF('女データ'!J122="","",'女データ'!J122)</f>
      </c>
      <c r="F38" s="94">
        <f>IF('男データ'!G126="","",'男データ'!G126)</f>
      </c>
      <c r="G38" s="248"/>
      <c r="H38" s="248">
        <f>IF('女データ'!I126="","",'女データ'!I126)</f>
      </c>
      <c r="I38" s="248">
        <f>IF('女データ'!J126="","",'女データ'!J126)</f>
      </c>
    </row>
    <row r="39" spans="1:9" ht="24" customHeight="1">
      <c r="A39" s="468"/>
      <c r="B39" s="99">
        <f>IF('女データ'!G123="","",'女データ'!G123)</f>
      </c>
      <c r="C39" s="243"/>
      <c r="D39" s="243"/>
      <c r="E39" s="243"/>
      <c r="F39" s="95">
        <f>IF('男データ'!G127="","",'男データ'!G127)</f>
      </c>
      <c r="G39" s="243"/>
      <c r="H39" s="243"/>
      <c r="I39" s="243"/>
    </row>
    <row r="40" spans="1:9" ht="13.5">
      <c r="A40" s="469">
        <f>IF('女データ'!C124="","",'女データ'!C124)</f>
      </c>
      <c r="B40" s="99">
        <f>IF('女データ'!G124="","",'女データ'!G124)</f>
      </c>
      <c r="C40" s="243"/>
      <c r="D40" s="243">
        <f>IF('女データ'!I124="","",'女データ'!I124)</f>
      </c>
      <c r="E40" s="243">
        <f>IF('女データ'!J124="","",'女データ'!J124)</f>
      </c>
      <c r="F40" s="95">
        <f>IF('男データ'!G128="","",'男データ'!G128)</f>
      </c>
      <c r="G40" s="243"/>
      <c r="H40" s="243">
        <f>IF('女データ'!I128="","",'女データ'!I128)</f>
      </c>
      <c r="I40" s="243">
        <f>IF('女データ'!J128="","",'女データ'!J128)</f>
      </c>
    </row>
    <row r="41" spans="1:9" ht="24" customHeight="1" thickBot="1">
      <c r="A41" s="470">
        <f>IF('女データ'!C126="","",'女データ'!C126)</f>
      </c>
      <c r="B41" s="100">
        <f>IF('女データ'!G125="","",'女データ'!G125)</f>
      </c>
      <c r="C41" s="244"/>
      <c r="D41" s="244"/>
      <c r="E41" s="244"/>
      <c r="F41" s="96">
        <f>IF('男データ'!G129="","",'男データ'!G129)</f>
      </c>
      <c r="G41" s="244"/>
      <c r="H41" s="244"/>
      <c r="I41" s="244"/>
    </row>
    <row r="42" ht="13.5" customHeight="1"/>
    <row r="43" spans="1:9" s="91" customFormat="1" ht="14.25">
      <c r="A43" s="88" t="s">
        <v>127</v>
      </c>
      <c r="B43" s="89"/>
      <c r="C43" s="89"/>
      <c r="D43" s="89"/>
      <c r="E43" s="89"/>
      <c r="F43" s="90"/>
      <c r="G43" s="90"/>
      <c r="H43" s="90"/>
      <c r="I43" s="86"/>
    </row>
    <row r="44" spans="1:8" ht="13.5" customHeight="1">
      <c r="A44" s="90"/>
      <c r="B44" s="89"/>
      <c r="C44" s="89"/>
      <c r="D44" s="89"/>
      <c r="E44" s="89"/>
      <c r="F44" s="90"/>
      <c r="G44" s="90"/>
      <c r="H44" s="90"/>
    </row>
    <row r="45" ht="13.5" customHeight="1"/>
    <row r="46" spans="1:2" ht="13.5" customHeight="1">
      <c r="A46" s="238">
        <f>IF('男データ'!I9="","",'男データ'!I9)</f>
      </c>
      <c r="B46" s="238"/>
    </row>
    <row r="47" spans="1:9" ht="13.5" customHeight="1">
      <c r="A47" s="92"/>
      <c r="B47" s="92"/>
      <c r="C47" s="92"/>
      <c r="D47" s="92"/>
      <c r="E47" s="92"/>
      <c r="F47" s="92"/>
      <c r="G47" s="92"/>
      <c r="H47" s="92"/>
      <c r="I47" s="92"/>
    </row>
    <row r="48" spans="1:9" ht="24" customHeight="1">
      <c r="A48" s="93"/>
      <c r="B48" s="239" t="str">
        <f>'男データ'!D9&amp;"県高等学校体育連盟ソフトテニス専門部　委員長　"</f>
        <v>県高等学校体育連盟ソフトテニス専門部　委員長　</v>
      </c>
      <c r="C48" s="239"/>
      <c r="D48" s="239"/>
      <c r="E48" s="239"/>
      <c r="F48" s="239"/>
      <c r="G48" s="240">
        <f>IF('男データ'!I11="","",'男データ'!I11)</f>
      </c>
      <c r="H48" s="240"/>
      <c r="I48" s="97" t="s">
        <v>128</v>
      </c>
    </row>
    <row r="49" ht="13.5" customHeight="1"/>
    <row r="50" ht="13.5" customHeight="1"/>
  </sheetData>
  <sheetProtection selectLockedCells="1"/>
  <mergeCells count="121">
    <mergeCell ref="G7:G9"/>
    <mergeCell ref="H7:H9"/>
    <mergeCell ref="I7:I9"/>
    <mergeCell ref="A1:G1"/>
    <mergeCell ref="H1:I1"/>
    <mergeCell ref="A2:G2"/>
    <mergeCell ref="H2:I2"/>
    <mergeCell ref="H3:I3"/>
    <mergeCell ref="B5:G5"/>
    <mergeCell ref="B8:B9"/>
    <mergeCell ref="F8:F9"/>
    <mergeCell ref="A10:A11"/>
    <mergeCell ref="C10:C11"/>
    <mergeCell ref="D10:D11"/>
    <mergeCell ref="E10:E11"/>
    <mergeCell ref="C7:C9"/>
    <mergeCell ref="D7:D9"/>
    <mergeCell ref="E7:E9"/>
    <mergeCell ref="G10:G11"/>
    <mergeCell ref="H10:H11"/>
    <mergeCell ref="I10:I11"/>
    <mergeCell ref="C12:C13"/>
    <mergeCell ref="D12:D13"/>
    <mergeCell ref="E12:E13"/>
    <mergeCell ref="G12:G13"/>
    <mergeCell ref="H12:H13"/>
    <mergeCell ref="I12:I13"/>
    <mergeCell ref="A14:A15"/>
    <mergeCell ref="C14:C15"/>
    <mergeCell ref="D14:D15"/>
    <mergeCell ref="E14:E15"/>
    <mergeCell ref="G14:G15"/>
    <mergeCell ref="H14:H15"/>
    <mergeCell ref="I14:I15"/>
    <mergeCell ref="C16:C17"/>
    <mergeCell ref="D16:D17"/>
    <mergeCell ref="E16:E17"/>
    <mergeCell ref="G16:G17"/>
    <mergeCell ref="H16:H17"/>
    <mergeCell ref="I16:I17"/>
    <mergeCell ref="A18:A19"/>
    <mergeCell ref="C18:C19"/>
    <mergeCell ref="D18:D19"/>
    <mergeCell ref="E18:E19"/>
    <mergeCell ref="G18:G19"/>
    <mergeCell ref="H18:H19"/>
    <mergeCell ref="I18:I19"/>
    <mergeCell ref="C20:C21"/>
    <mergeCell ref="D20:D21"/>
    <mergeCell ref="E20:E21"/>
    <mergeCell ref="G20:G21"/>
    <mergeCell ref="H20:H21"/>
    <mergeCell ref="I20:I21"/>
    <mergeCell ref="A22:A23"/>
    <mergeCell ref="C22:C23"/>
    <mergeCell ref="D22:D23"/>
    <mergeCell ref="E22:E23"/>
    <mergeCell ref="G22:G23"/>
    <mergeCell ref="H22:H23"/>
    <mergeCell ref="I22:I23"/>
    <mergeCell ref="C24:C25"/>
    <mergeCell ref="D24:D25"/>
    <mergeCell ref="E24:E25"/>
    <mergeCell ref="G24:G25"/>
    <mergeCell ref="H24:H25"/>
    <mergeCell ref="I24:I25"/>
    <mergeCell ref="A26:A27"/>
    <mergeCell ref="C26:C27"/>
    <mergeCell ref="D26:D27"/>
    <mergeCell ref="E26:E27"/>
    <mergeCell ref="G26:G27"/>
    <mergeCell ref="H26:H27"/>
    <mergeCell ref="I26:I27"/>
    <mergeCell ref="C28:C29"/>
    <mergeCell ref="D28:D29"/>
    <mergeCell ref="E28:E29"/>
    <mergeCell ref="G28:G29"/>
    <mergeCell ref="H28:H29"/>
    <mergeCell ref="I28:I29"/>
    <mergeCell ref="A30:A31"/>
    <mergeCell ref="C30:C31"/>
    <mergeCell ref="D30:D31"/>
    <mergeCell ref="E30:E31"/>
    <mergeCell ref="G30:G31"/>
    <mergeCell ref="H30:H31"/>
    <mergeCell ref="I30:I31"/>
    <mergeCell ref="C32:C33"/>
    <mergeCell ref="D32:D33"/>
    <mergeCell ref="E32:E33"/>
    <mergeCell ref="G32:G33"/>
    <mergeCell ref="H32:H33"/>
    <mergeCell ref="I32:I33"/>
    <mergeCell ref="A34:A35"/>
    <mergeCell ref="C34:C35"/>
    <mergeCell ref="D34:D35"/>
    <mergeCell ref="E34:E35"/>
    <mergeCell ref="G34:G35"/>
    <mergeCell ref="H34:H35"/>
    <mergeCell ref="I34:I35"/>
    <mergeCell ref="C36:C37"/>
    <mergeCell ref="D36:D37"/>
    <mergeCell ref="E36:E37"/>
    <mergeCell ref="G36:G37"/>
    <mergeCell ref="H36:H37"/>
    <mergeCell ref="I36:I37"/>
    <mergeCell ref="A38:A39"/>
    <mergeCell ref="C38:C39"/>
    <mergeCell ref="D38:D39"/>
    <mergeCell ref="E38:E39"/>
    <mergeCell ref="G38:G39"/>
    <mergeCell ref="H38:H39"/>
    <mergeCell ref="A46:B46"/>
    <mergeCell ref="B48:F48"/>
    <mergeCell ref="G48:H48"/>
    <mergeCell ref="I38:I39"/>
    <mergeCell ref="C40:C41"/>
    <mergeCell ref="D40:D41"/>
    <mergeCell ref="E40:E41"/>
    <mergeCell ref="G40:G41"/>
    <mergeCell ref="H40:H41"/>
    <mergeCell ref="I40:I41"/>
  </mergeCells>
  <printOptions/>
  <pageMargins left="0.7086614173228347" right="0.7086614173228347" top="0.7480314960629921" bottom="0.7480314960629921" header="0.31496062992125984" footer="0.31496062992125984"/>
  <pageSetup blackAndWhite="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B2:R129"/>
  <sheetViews>
    <sheetView zoomScalePageLayoutView="0" workbookViewId="0" topLeftCell="B1">
      <selection activeCell="R58" sqref="R58"/>
    </sheetView>
  </sheetViews>
  <sheetFormatPr defaultColWidth="9.00390625" defaultRowHeight="9.75" customHeight="1"/>
  <cols>
    <col min="1" max="1" width="14.50390625" style="38" customWidth="1"/>
    <col min="2" max="2" width="3.375" style="38" bestFit="1" customWidth="1"/>
    <col min="3" max="3" width="6.875" style="38" customWidth="1"/>
    <col min="4" max="4" width="9.00390625" style="38" customWidth="1"/>
    <col min="5" max="5" width="12.75390625" style="38" bestFit="1" customWidth="1"/>
    <col min="6" max="6" width="11.00390625" style="38" bestFit="1" customWidth="1"/>
    <col min="7" max="8" width="9.00390625" style="38" customWidth="1"/>
    <col min="9" max="9" width="20.00390625" style="38" bestFit="1" customWidth="1"/>
    <col min="10" max="10" width="14.75390625" style="38" bestFit="1" customWidth="1"/>
    <col min="11" max="16384" width="9.00390625" style="38" customWidth="1"/>
  </cols>
  <sheetData>
    <row r="1" ht="18.75" customHeight="1"/>
    <row r="2" spans="2:7" ht="18.75" customHeight="1">
      <c r="B2" s="35" t="s">
        <v>55</v>
      </c>
      <c r="C2" s="36"/>
      <c r="D2" s="36"/>
      <c r="E2" s="36"/>
      <c r="F2" s="36"/>
      <c r="G2" s="37"/>
    </row>
    <row r="3" spans="2:7" ht="18.75" customHeight="1">
      <c r="B3" s="39" t="s">
        <v>58</v>
      </c>
      <c r="C3" s="53"/>
      <c r="D3" s="31" t="s">
        <v>98</v>
      </c>
      <c r="E3" s="31"/>
      <c r="F3" s="31"/>
      <c r="G3" s="32"/>
    </row>
    <row r="4" spans="2:7" ht="18.75" customHeight="1">
      <c r="B4" s="39" t="s">
        <v>58</v>
      </c>
      <c r="C4" s="54" t="s">
        <v>109</v>
      </c>
      <c r="D4" s="31"/>
      <c r="E4" s="31"/>
      <c r="F4" s="31"/>
      <c r="G4" s="32"/>
    </row>
    <row r="5" spans="2:7" ht="18.75" customHeight="1">
      <c r="B5" s="41" t="s">
        <v>62</v>
      </c>
      <c r="C5" s="33" t="s">
        <v>56</v>
      </c>
      <c r="D5" s="33"/>
      <c r="E5" s="33"/>
      <c r="F5" s="33"/>
      <c r="G5" s="34"/>
    </row>
    <row r="6" ht="18.75" customHeight="1" thickBot="1"/>
    <row r="7" spans="3:4" ht="18.75" customHeight="1" thickBot="1">
      <c r="C7" s="432" t="s">
        <v>97</v>
      </c>
      <c r="D7" s="38" t="s">
        <v>96</v>
      </c>
    </row>
    <row r="8" spans="11:13" ht="18.75" customHeight="1" thickBot="1">
      <c r="K8" s="38" t="s">
        <v>117</v>
      </c>
      <c r="M8" s="42">
        <f>'男データ'!M8</f>
        <v>42902</v>
      </c>
    </row>
    <row r="9" spans="3:13" ht="18.75" customHeight="1" thickBot="1">
      <c r="C9" s="388" t="s">
        <v>1</v>
      </c>
      <c r="D9" s="431"/>
      <c r="E9" s="390" t="s">
        <v>27</v>
      </c>
      <c r="G9" s="380" t="s">
        <v>50</v>
      </c>
      <c r="H9" s="358"/>
      <c r="I9" s="426"/>
      <c r="J9" s="427"/>
      <c r="K9" s="52" t="s">
        <v>145</v>
      </c>
      <c r="M9" s="43" t="s">
        <v>53</v>
      </c>
    </row>
    <row r="10" spans="7:10" ht="18.75" customHeight="1">
      <c r="G10" s="383" t="s">
        <v>51</v>
      </c>
      <c r="H10" s="132"/>
      <c r="I10" s="353"/>
      <c r="J10" s="428"/>
    </row>
    <row r="11" spans="7:10" ht="18.75" customHeight="1" thickBot="1">
      <c r="G11" s="385" t="s">
        <v>59</v>
      </c>
      <c r="H11" s="142"/>
      <c r="I11" s="429"/>
      <c r="J11" s="430"/>
    </row>
    <row r="12" spans="7:10" ht="18.75" customHeight="1">
      <c r="G12" s="44"/>
      <c r="H12" s="44"/>
      <c r="I12" s="45"/>
      <c r="J12" s="45"/>
    </row>
    <row r="13" spans="3:4" ht="18.75" customHeight="1" thickBot="1">
      <c r="C13" s="313" t="s">
        <v>0</v>
      </c>
      <c r="D13" s="313"/>
    </row>
    <row r="14" spans="3:15" ht="18.75" customHeight="1">
      <c r="C14" s="297" t="s">
        <v>6</v>
      </c>
      <c r="D14" s="370"/>
      <c r="E14" s="370"/>
      <c r="F14" s="370"/>
      <c r="G14" s="370"/>
      <c r="H14" s="370"/>
      <c r="I14" s="298"/>
      <c r="J14" s="358" t="s">
        <v>7</v>
      </c>
      <c r="K14" s="358"/>
      <c r="L14" s="358"/>
      <c r="M14" s="358"/>
      <c r="N14" s="358"/>
      <c r="O14" s="371" t="s">
        <v>110</v>
      </c>
    </row>
    <row r="15" spans="3:15" ht="18.75" customHeight="1" thickBot="1">
      <c r="C15" s="376" t="s">
        <v>2</v>
      </c>
      <c r="D15" s="377" t="s">
        <v>3</v>
      </c>
      <c r="E15" s="377" t="s">
        <v>113</v>
      </c>
      <c r="F15" s="377" t="s">
        <v>31</v>
      </c>
      <c r="G15" s="378" t="s">
        <v>5</v>
      </c>
      <c r="H15" s="377" t="s">
        <v>41</v>
      </c>
      <c r="I15" s="377" t="s">
        <v>31</v>
      </c>
      <c r="J15" s="377" t="s">
        <v>63</v>
      </c>
      <c r="K15" s="377" t="s">
        <v>9</v>
      </c>
      <c r="L15" s="377" t="s">
        <v>64</v>
      </c>
      <c r="M15" s="377" t="s">
        <v>65</v>
      </c>
      <c r="N15" s="377" t="s">
        <v>12</v>
      </c>
      <c r="O15" s="379"/>
    </row>
    <row r="16" spans="3:15" ht="18.75" customHeight="1" thickTop="1">
      <c r="C16" s="374">
        <v>1</v>
      </c>
      <c r="D16" s="72"/>
      <c r="E16" s="72"/>
      <c r="F16" s="72"/>
      <c r="G16" s="72"/>
      <c r="H16" s="72"/>
      <c r="I16" s="72"/>
      <c r="J16" s="72"/>
      <c r="K16" s="72"/>
      <c r="L16" s="72"/>
      <c r="M16" s="72"/>
      <c r="N16" s="72"/>
      <c r="O16" s="435"/>
    </row>
    <row r="17" spans="3:15" ht="18.75" customHeight="1" thickBot="1">
      <c r="C17" s="372">
        <v>2</v>
      </c>
      <c r="D17" s="433"/>
      <c r="E17" s="433"/>
      <c r="F17" s="433"/>
      <c r="G17" s="433"/>
      <c r="H17" s="433"/>
      <c r="I17" s="433"/>
      <c r="J17" s="433"/>
      <c r="K17" s="433"/>
      <c r="L17" s="433"/>
      <c r="M17" s="433"/>
      <c r="N17" s="433"/>
      <c r="O17" s="434"/>
    </row>
    <row r="18" spans="3:13" ht="18.75" customHeight="1">
      <c r="C18" s="44"/>
      <c r="D18" s="369" t="s">
        <v>116</v>
      </c>
      <c r="E18" s="369"/>
      <c r="F18" s="369"/>
      <c r="G18" s="48" t="s">
        <v>138</v>
      </c>
      <c r="H18" s="47"/>
      <c r="I18" s="47"/>
      <c r="J18" s="47"/>
      <c r="K18" s="47"/>
      <c r="L18" s="47"/>
      <c r="M18" s="47"/>
    </row>
    <row r="19" ht="18.75" customHeight="1" thickBot="1"/>
    <row r="20" spans="3:12" ht="18.75" customHeight="1">
      <c r="C20" s="356" t="s">
        <v>3</v>
      </c>
      <c r="D20" s="357"/>
      <c r="E20" s="358" t="s">
        <v>13</v>
      </c>
      <c r="F20" s="358"/>
      <c r="G20" s="358"/>
      <c r="H20" s="358"/>
      <c r="I20" s="358"/>
      <c r="J20" s="359"/>
      <c r="K20" s="49"/>
      <c r="L20" s="49"/>
    </row>
    <row r="21" spans="3:18" ht="18.75" customHeight="1" thickBot="1">
      <c r="C21" s="455"/>
      <c r="D21" s="456"/>
      <c r="E21" s="377" t="s">
        <v>30</v>
      </c>
      <c r="F21" s="377" t="s">
        <v>66</v>
      </c>
      <c r="G21" s="377" t="s">
        <v>23</v>
      </c>
      <c r="H21" s="377" t="s">
        <v>22</v>
      </c>
      <c r="I21" s="377" t="s">
        <v>26</v>
      </c>
      <c r="J21" s="457" t="s">
        <v>25</v>
      </c>
      <c r="O21" s="436" t="s">
        <v>111</v>
      </c>
      <c r="P21" s="436" t="s">
        <v>1</v>
      </c>
      <c r="Q21" s="436" t="s">
        <v>115</v>
      </c>
      <c r="R21" s="436" t="s">
        <v>113</v>
      </c>
    </row>
    <row r="22" spans="3:18" ht="18.75" customHeight="1" thickTop="1">
      <c r="C22" s="363">
        <f>IF(G16="","",G16)</f>
      </c>
      <c r="D22" s="115" t="s">
        <v>67</v>
      </c>
      <c r="E22" s="81"/>
      <c r="F22" s="81"/>
      <c r="G22" s="81"/>
      <c r="H22" s="453"/>
      <c r="I22" s="81"/>
      <c r="J22" s="454"/>
      <c r="O22" s="436" t="s">
        <v>97</v>
      </c>
      <c r="P22" s="436" t="s">
        <v>100</v>
      </c>
      <c r="Q22" s="436" t="s">
        <v>136</v>
      </c>
      <c r="R22" s="436" t="s">
        <v>44</v>
      </c>
    </row>
    <row r="23" spans="3:18" ht="18.75" customHeight="1">
      <c r="C23" s="363"/>
      <c r="D23" s="30" t="s">
        <v>68</v>
      </c>
      <c r="E23" s="438"/>
      <c r="F23" s="438"/>
      <c r="G23" s="438"/>
      <c r="H23" s="439"/>
      <c r="I23" s="438"/>
      <c r="J23" s="111"/>
      <c r="O23" s="436"/>
      <c r="P23" s="436" t="s">
        <v>101</v>
      </c>
      <c r="Q23" s="436" t="s">
        <v>137</v>
      </c>
      <c r="R23" s="436" t="s">
        <v>114</v>
      </c>
    </row>
    <row r="24" spans="3:18" ht="18.75" customHeight="1">
      <c r="C24" s="363"/>
      <c r="D24" s="30" t="s">
        <v>69</v>
      </c>
      <c r="E24" s="438"/>
      <c r="F24" s="438"/>
      <c r="G24" s="438"/>
      <c r="H24" s="439"/>
      <c r="I24" s="438"/>
      <c r="J24" s="111"/>
      <c r="O24" s="436"/>
      <c r="P24" s="436" t="s">
        <v>102</v>
      </c>
      <c r="Q24" s="436"/>
      <c r="R24" s="436"/>
    </row>
    <row r="25" spans="3:18" ht="18.75" customHeight="1">
      <c r="C25" s="363"/>
      <c r="D25" s="30" t="s">
        <v>70</v>
      </c>
      <c r="E25" s="438"/>
      <c r="F25" s="438"/>
      <c r="G25" s="438"/>
      <c r="H25" s="439"/>
      <c r="I25" s="438"/>
      <c r="J25" s="111"/>
      <c r="O25" s="436"/>
      <c r="P25" s="436" t="s">
        <v>99</v>
      </c>
      <c r="Q25" s="436"/>
      <c r="R25" s="436"/>
    </row>
    <row r="26" spans="3:18" ht="18.75" customHeight="1">
      <c r="C26" s="363"/>
      <c r="D26" s="30" t="s">
        <v>71</v>
      </c>
      <c r="E26" s="438"/>
      <c r="F26" s="438"/>
      <c r="G26" s="438"/>
      <c r="H26" s="439"/>
      <c r="I26" s="438"/>
      <c r="J26" s="111"/>
      <c r="O26" s="436"/>
      <c r="P26" s="436" t="s">
        <v>103</v>
      </c>
      <c r="Q26" s="436"/>
      <c r="R26" s="436"/>
    </row>
    <row r="27" spans="3:18" ht="18.75" customHeight="1">
      <c r="C27" s="363"/>
      <c r="D27" s="30" t="s">
        <v>72</v>
      </c>
      <c r="E27" s="438"/>
      <c r="F27" s="438"/>
      <c r="G27" s="438"/>
      <c r="H27" s="439"/>
      <c r="I27" s="438"/>
      <c r="J27" s="111"/>
      <c r="O27" s="436"/>
      <c r="P27" s="436" t="s">
        <v>104</v>
      </c>
      <c r="Q27" s="436"/>
      <c r="R27" s="436"/>
    </row>
    <row r="28" spans="3:18" ht="18.75" customHeight="1">
      <c r="C28" s="363"/>
      <c r="D28" s="30" t="s">
        <v>73</v>
      </c>
      <c r="E28" s="438"/>
      <c r="F28" s="438"/>
      <c r="G28" s="438"/>
      <c r="H28" s="439"/>
      <c r="I28" s="438"/>
      <c r="J28" s="111"/>
      <c r="O28" s="436"/>
      <c r="P28" s="436" t="s">
        <v>105</v>
      </c>
      <c r="Q28" s="436"/>
      <c r="R28" s="436"/>
    </row>
    <row r="29" spans="3:18" ht="18.75" customHeight="1" thickBot="1">
      <c r="C29" s="364"/>
      <c r="D29" s="110" t="s">
        <v>74</v>
      </c>
      <c r="E29" s="451"/>
      <c r="F29" s="451"/>
      <c r="G29" s="451"/>
      <c r="H29" s="452"/>
      <c r="I29" s="451"/>
      <c r="J29" s="368"/>
      <c r="O29" s="436"/>
      <c r="P29" s="436" t="s">
        <v>106</v>
      </c>
      <c r="Q29" s="436"/>
      <c r="R29" s="436"/>
    </row>
    <row r="30" spans="3:11" ht="18.75" customHeight="1" thickBot="1">
      <c r="C30" s="392"/>
      <c r="D30" s="44"/>
      <c r="E30" s="393"/>
      <c r="F30" s="393"/>
      <c r="G30" s="393"/>
      <c r="H30" s="394"/>
      <c r="I30" s="112"/>
      <c r="J30" s="393"/>
      <c r="K30" s="50"/>
    </row>
    <row r="31" spans="3:13" ht="18.75" customHeight="1">
      <c r="C31" s="356" t="s">
        <v>3</v>
      </c>
      <c r="D31" s="357"/>
      <c r="E31" s="358" t="s">
        <v>13</v>
      </c>
      <c r="F31" s="358"/>
      <c r="G31" s="358"/>
      <c r="H31" s="358"/>
      <c r="I31" s="358"/>
      <c r="J31" s="359"/>
      <c r="M31" s="51"/>
    </row>
    <row r="32" spans="3:10" ht="18.75" customHeight="1" thickBot="1">
      <c r="C32" s="455"/>
      <c r="D32" s="456"/>
      <c r="E32" s="377" t="s">
        <v>30</v>
      </c>
      <c r="F32" s="377" t="s">
        <v>66</v>
      </c>
      <c r="G32" s="377" t="s">
        <v>23</v>
      </c>
      <c r="H32" s="377" t="s">
        <v>22</v>
      </c>
      <c r="I32" s="377" t="s">
        <v>26</v>
      </c>
      <c r="J32" s="457" t="s">
        <v>25</v>
      </c>
    </row>
    <row r="33" spans="3:10" ht="18.75" customHeight="1" thickTop="1">
      <c r="C33" s="363">
        <f>IF(G17="","",G17)</f>
      </c>
      <c r="D33" s="115" t="s">
        <v>67</v>
      </c>
      <c r="E33" s="81"/>
      <c r="F33" s="81"/>
      <c r="G33" s="81"/>
      <c r="H33" s="453"/>
      <c r="I33" s="81"/>
      <c r="J33" s="454"/>
    </row>
    <row r="34" spans="3:10" ht="18.75" customHeight="1">
      <c r="C34" s="363"/>
      <c r="D34" s="30" t="s">
        <v>68</v>
      </c>
      <c r="E34" s="438"/>
      <c r="F34" s="438"/>
      <c r="G34" s="438"/>
      <c r="H34" s="439"/>
      <c r="I34" s="438"/>
      <c r="J34" s="111"/>
    </row>
    <row r="35" spans="3:10" ht="18.75" customHeight="1">
      <c r="C35" s="363"/>
      <c r="D35" s="30" t="s">
        <v>69</v>
      </c>
      <c r="E35" s="438"/>
      <c r="F35" s="438"/>
      <c r="G35" s="438"/>
      <c r="H35" s="439"/>
      <c r="I35" s="438"/>
      <c r="J35" s="111"/>
    </row>
    <row r="36" spans="3:10" ht="18.75" customHeight="1">
      <c r="C36" s="363"/>
      <c r="D36" s="30" t="s">
        <v>70</v>
      </c>
      <c r="E36" s="438"/>
      <c r="F36" s="438"/>
      <c r="G36" s="438"/>
      <c r="H36" s="439"/>
      <c r="I36" s="438"/>
      <c r="J36" s="111"/>
    </row>
    <row r="37" spans="3:10" ht="18.75" customHeight="1">
      <c r="C37" s="363"/>
      <c r="D37" s="30" t="s">
        <v>71</v>
      </c>
      <c r="E37" s="438"/>
      <c r="F37" s="438"/>
      <c r="G37" s="438"/>
      <c r="H37" s="439"/>
      <c r="I37" s="438"/>
      <c r="J37" s="111"/>
    </row>
    <row r="38" spans="3:10" ht="18.75" customHeight="1">
      <c r="C38" s="363"/>
      <c r="D38" s="30" t="s">
        <v>72</v>
      </c>
      <c r="E38" s="438"/>
      <c r="F38" s="438"/>
      <c r="G38" s="438"/>
      <c r="H38" s="439"/>
      <c r="I38" s="438"/>
      <c r="J38" s="111"/>
    </row>
    <row r="39" spans="3:10" ht="18.75" customHeight="1">
      <c r="C39" s="363"/>
      <c r="D39" s="30" t="s">
        <v>73</v>
      </c>
      <c r="E39" s="438"/>
      <c r="F39" s="438"/>
      <c r="G39" s="438"/>
      <c r="H39" s="439"/>
      <c r="I39" s="438"/>
      <c r="J39" s="111"/>
    </row>
    <row r="40" spans="3:10" ht="18.75" customHeight="1" thickBot="1">
      <c r="C40" s="364"/>
      <c r="D40" s="110" t="s">
        <v>74</v>
      </c>
      <c r="E40" s="451"/>
      <c r="F40" s="451"/>
      <c r="G40" s="451"/>
      <c r="H40" s="452"/>
      <c r="I40" s="451"/>
      <c r="J40" s="368"/>
    </row>
    <row r="41" ht="18.75" customHeight="1"/>
    <row r="42" ht="18.75" customHeight="1">
      <c r="C42" s="38" t="s">
        <v>28</v>
      </c>
    </row>
    <row r="43" ht="18.75" customHeight="1" thickBot="1"/>
    <row r="44" spans="3:10" ht="18.75" customHeight="1">
      <c r="C44" s="380" t="s">
        <v>29</v>
      </c>
      <c r="D44" s="358"/>
      <c r="E44" s="358" t="s">
        <v>30</v>
      </c>
      <c r="F44" s="358" t="s">
        <v>31</v>
      </c>
      <c r="G44" s="358" t="s">
        <v>23</v>
      </c>
      <c r="H44" s="358" t="s">
        <v>22</v>
      </c>
      <c r="I44" s="440" t="s">
        <v>75</v>
      </c>
      <c r="J44" s="359" t="s">
        <v>25</v>
      </c>
    </row>
    <row r="45" spans="3:10" ht="18.75" customHeight="1" thickBot="1">
      <c r="C45" s="409"/>
      <c r="D45" s="410"/>
      <c r="E45" s="410"/>
      <c r="F45" s="410"/>
      <c r="G45" s="410"/>
      <c r="H45" s="410"/>
      <c r="I45" s="420" t="s">
        <v>32</v>
      </c>
      <c r="J45" s="411"/>
    </row>
    <row r="46" spans="3:10" ht="18.75" customHeight="1" thickTop="1">
      <c r="C46" s="403">
        <v>1</v>
      </c>
      <c r="D46" s="404" t="s">
        <v>76</v>
      </c>
      <c r="E46" s="447"/>
      <c r="F46" s="447"/>
      <c r="G46" s="448"/>
      <c r="H46" s="449"/>
      <c r="I46" s="450"/>
      <c r="J46" s="408" t="str">
        <f aca="true" t="shared" si="0" ref="J46:J61">IF(H46="","生年月日を入力",INT(DAYS360(H46,$M$8)/360))</f>
        <v>生年月日を入力</v>
      </c>
    </row>
    <row r="47" spans="3:10" ht="18.75" customHeight="1">
      <c r="C47" s="383"/>
      <c r="D47" s="55" t="s">
        <v>77</v>
      </c>
      <c r="E47" s="72"/>
      <c r="F47" s="72"/>
      <c r="G47" s="81"/>
      <c r="H47" s="73"/>
      <c r="I47" s="70"/>
      <c r="J47" s="408" t="str">
        <f t="shared" si="0"/>
        <v>生年月日を入力</v>
      </c>
    </row>
    <row r="48" spans="3:10" ht="18.75" customHeight="1">
      <c r="C48" s="395">
        <v>2</v>
      </c>
      <c r="D48" s="56" t="s">
        <v>78</v>
      </c>
      <c r="E48" s="76"/>
      <c r="F48" s="76"/>
      <c r="G48" s="82"/>
      <c r="H48" s="77"/>
      <c r="I48" s="106"/>
      <c r="J48" s="109" t="str">
        <f t="shared" si="0"/>
        <v>生年月日を入力</v>
      </c>
    </row>
    <row r="49" spans="3:10" ht="18.75" customHeight="1">
      <c r="C49" s="383"/>
      <c r="D49" s="55" t="s">
        <v>79</v>
      </c>
      <c r="E49" s="78"/>
      <c r="F49" s="78"/>
      <c r="G49" s="83"/>
      <c r="H49" s="79"/>
      <c r="I49" s="70"/>
      <c r="J49" s="441" t="str">
        <f t="shared" si="0"/>
        <v>生年月日を入力</v>
      </c>
    </row>
    <row r="50" spans="3:10" ht="18.75" customHeight="1">
      <c r="C50" s="395">
        <v>3</v>
      </c>
      <c r="D50" s="56" t="s">
        <v>78</v>
      </c>
      <c r="E50" s="74"/>
      <c r="F50" s="74"/>
      <c r="G50" s="80"/>
      <c r="H50" s="75"/>
      <c r="I50" s="106"/>
      <c r="J50" s="396" t="str">
        <f t="shared" si="0"/>
        <v>生年月日を入力</v>
      </c>
    </row>
    <row r="51" spans="3:10" ht="18.75" customHeight="1">
      <c r="C51" s="383"/>
      <c r="D51" s="55" t="s">
        <v>79</v>
      </c>
      <c r="E51" s="72"/>
      <c r="F51" s="72"/>
      <c r="G51" s="81"/>
      <c r="H51" s="73"/>
      <c r="I51" s="70"/>
      <c r="J51" s="408" t="str">
        <f t="shared" si="0"/>
        <v>生年月日を入力</v>
      </c>
    </row>
    <row r="52" spans="3:10" ht="18.75" customHeight="1">
      <c r="C52" s="395">
        <v>4</v>
      </c>
      <c r="D52" s="56" t="s">
        <v>78</v>
      </c>
      <c r="E52" s="76"/>
      <c r="F52" s="76"/>
      <c r="G52" s="82"/>
      <c r="H52" s="77"/>
      <c r="I52" s="106"/>
      <c r="J52" s="109" t="str">
        <f t="shared" si="0"/>
        <v>生年月日を入力</v>
      </c>
    </row>
    <row r="53" spans="3:10" ht="18.75" customHeight="1">
      <c r="C53" s="383"/>
      <c r="D53" s="55" t="s">
        <v>79</v>
      </c>
      <c r="E53" s="78"/>
      <c r="F53" s="78"/>
      <c r="G53" s="83"/>
      <c r="H53" s="79"/>
      <c r="I53" s="70"/>
      <c r="J53" s="441" t="str">
        <f t="shared" si="0"/>
        <v>生年月日を入力</v>
      </c>
    </row>
    <row r="54" spans="3:10" ht="18.75" customHeight="1">
      <c r="C54" s="395">
        <v>5</v>
      </c>
      <c r="D54" s="56" t="s">
        <v>78</v>
      </c>
      <c r="E54" s="74"/>
      <c r="F54" s="74"/>
      <c r="G54" s="80"/>
      <c r="H54" s="75"/>
      <c r="I54" s="106"/>
      <c r="J54" s="396" t="str">
        <f t="shared" si="0"/>
        <v>生年月日を入力</v>
      </c>
    </row>
    <row r="55" spans="3:10" ht="18.75" customHeight="1">
      <c r="C55" s="383"/>
      <c r="D55" s="55" t="s">
        <v>79</v>
      </c>
      <c r="E55" s="72"/>
      <c r="F55" s="72"/>
      <c r="G55" s="81"/>
      <c r="H55" s="73"/>
      <c r="I55" s="70"/>
      <c r="J55" s="408" t="str">
        <f t="shared" si="0"/>
        <v>生年月日を入力</v>
      </c>
    </row>
    <row r="56" spans="3:10" ht="18.75" customHeight="1">
      <c r="C56" s="395">
        <v>6</v>
      </c>
      <c r="D56" s="56" t="s">
        <v>78</v>
      </c>
      <c r="E56" s="74"/>
      <c r="F56" s="74"/>
      <c r="G56" s="80"/>
      <c r="H56" s="75"/>
      <c r="I56" s="106"/>
      <c r="J56" s="396" t="str">
        <f t="shared" si="0"/>
        <v>生年月日を入力</v>
      </c>
    </row>
    <row r="57" spans="3:10" ht="18.75" customHeight="1">
      <c r="C57" s="383"/>
      <c r="D57" s="55" t="s">
        <v>79</v>
      </c>
      <c r="E57" s="72"/>
      <c r="F57" s="72"/>
      <c r="G57" s="81"/>
      <c r="H57" s="73"/>
      <c r="I57" s="70"/>
      <c r="J57" s="397" t="str">
        <f t="shared" si="0"/>
        <v>生年月日を入力</v>
      </c>
    </row>
    <row r="58" spans="3:10" ht="18.75" customHeight="1">
      <c r="C58" s="395">
        <v>7</v>
      </c>
      <c r="D58" s="56" t="s">
        <v>78</v>
      </c>
      <c r="E58" s="61"/>
      <c r="F58" s="63"/>
      <c r="G58" s="65"/>
      <c r="H58" s="67"/>
      <c r="I58" s="106"/>
      <c r="J58" s="396" t="str">
        <f t="shared" si="0"/>
        <v>生年月日を入力</v>
      </c>
    </row>
    <row r="59" spans="3:10" ht="18.75" customHeight="1">
      <c r="C59" s="383"/>
      <c r="D59" s="55" t="s">
        <v>79</v>
      </c>
      <c r="E59" s="62"/>
      <c r="F59" s="64"/>
      <c r="G59" s="66"/>
      <c r="H59" s="68"/>
      <c r="I59" s="70"/>
      <c r="J59" s="397" t="str">
        <f t="shared" si="0"/>
        <v>生年月日を入力</v>
      </c>
    </row>
    <row r="60" spans="3:10" ht="18.75" customHeight="1">
      <c r="C60" s="395">
        <v>8</v>
      </c>
      <c r="D60" s="56" t="s">
        <v>78</v>
      </c>
      <c r="E60" s="61"/>
      <c r="F60" s="63"/>
      <c r="G60" s="65"/>
      <c r="H60" s="67"/>
      <c r="I60" s="106"/>
      <c r="J60" s="396" t="str">
        <f t="shared" si="0"/>
        <v>生年月日を入力</v>
      </c>
    </row>
    <row r="61" spans="3:10" ht="18.75" customHeight="1" thickBot="1">
      <c r="C61" s="385"/>
      <c r="D61" s="398" t="s">
        <v>79</v>
      </c>
      <c r="E61" s="442"/>
      <c r="F61" s="443"/>
      <c r="G61" s="444"/>
      <c r="H61" s="445"/>
      <c r="I61" s="446"/>
      <c r="J61" s="402" t="str">
        <f t="shared" si="0"/>
        <v>生年月日を入力</v>
      </c>
    </row>
    <row r="62" ht="9.75" customHeight="1" thickBot="1"/>
    <row r="63" spans="3:10" ht="13.5">
      <c r="C63" s="297" t="s">
        <v>3</v>
      </c>
      <c r="D63" s="298"/>
      <c r="E63" s="303" t="s">
        <v>135</v>
      </c>
      <c r="F63" s="303"/>
      <c r="G63" s="175" t="s">
        <v>130</v>
      </c>
      <c r="H63" s="175"/>
      <c r="I63" s="175" t="s">
        <v>131</v>
      </c>
      <c r="J63" s="305"/>
    </row>
    <row r="64" spans="3:10" ht="13.5">
      <c r="C64" s="299" t="s">
        <v>5</v>
      </c>
      <c r="D64" s="300"/>
      <c r="E64" s="153"/>
      <c r="F64" s="153"/>
      <c r="G64" s="126" t="s">
        <v>132</v>
      </c>
      <c r="H64" s="126"/>
      <c r="I64" s="153" t="s">
        <v>133</v>
      </c>
      <c r="J64" s="159" t="s">
        <v>119</v>
      </c>
    </row>
    <row r="65" spans="3:10" ht="14.25" thickBot="1">
      <c r="C65" s="301" t="s">
        <v>134</v>
      </c>
      <c r="D65" s="302"/>
      <c r="E65" s="304"/>
      <c r="F65" s="304"/>
      <c r="G65" s="306"/>
      <c r="H65" s="306"/>
      <c r="I65" s="304"/>
      <c r="J65" s="307"/>
    </row>
    <row r="66" spans="3:10" ht="13.5" customHeight="1">
      <c r="C66" s="458"/>
      <c r="D66" s="459"/>
      <c r="E66" s="350"/>
      <c r="F66" s="348"/>
      <c r="G66" s="350"/>
      <c r="H66" s="348"/>
      <c r="I66" s="350"/>
      <c r="J66" s="349"/>
    </row>
    <row r="67" spans="3:10" ht="13.5" customHeight="1">
      <c r="C67" s="460"/>
      <c r="D67" s="461"/>
      <c r="E67" s="345"/>
      <c r="F67" s="345"/>
      <c r="G67" s="351"/>
      <c r="H67" s="345"/>
      <c r="I67" s="345"/>
      <c r="J67" s="344"/>
    </row>
    <row r="68" spans="3:10" ht="13.5" customHeight="1">
      <c r="C68" s="462"/>
      <c r="D68" s="463"/>
      <c r="E68" s="345"/>
      <c r="F68" s="345"/>
      <c r="G68" s="345"/>
      <c r="H68" s="345"/>
      <c r="I68" s="345"/>
      <c r="J68" s="344"/>
    </row>
    <row r="69" spans="3:10" ht="13.5" customHeight="1">
      <c r="C69" s="460"/>
      <c r="D69" s="461"/>
      <c r="E69" s="345"/>
      <c r="F69" s="345"/>
      <c r="G69" s="345"/>
      <c r="H69" s="345"/>
      <c r="I69" s="345"/>
      <c r="J69" s="344"/>
    </row>
    <row r="70" spans="3:10" ht="13.5" customHeight="1">
      <c r="C70" s="462"/>
      <c r="D70" s="463"/>
      <c r="E70" s="345"/>
      <c r="F70" s="345"/>
      <c r="G70" s="345"/>
      <c r="H70" s="345"/>
      <c r="I70" s="345"/>
      <c r="J70" s="344"/>
    </row>
    <row r="71" spans="3:10" ht="13.5" customHeight="1">
      <c r="C71" s="460"/>
      <c r="D71" s="461"/>
      <c r="E71" s="345"/>
      <c r="F71" s="345"/>
      <c r="G71" s="345"/>
      <c r="H71" s="345"/>
      <c r="I71" s="345"/>
      <c r="J71" s="344"/>
    </row>
    <row r="72" spans="3:10" ht="13.5" customHeight="1">
      <c r="C72" s="460"/>
      <c r="D72" s="461"/>
      <c r="E72" s="345"/>
      <c r="F72" s="345"/>
      <c r="G72" s="345"/>
      <c r="H72" s="345"/>
      <c r="I72" s="345"/>
      <c r="J72" s="344"/>
    </row>
    <row r="73" spans="3:10" ht="13.5" customHeight="1" thickBot="1">
      <c r="C73" s="464"/>
      <c r="D73" s="465"/>
      <c r="E73" s="346"/>
      <c r="F73" s="346"/>
      <c r="G73" s="346"/>
      <c r="H73" s="346"/>
      <c r="I73" s="346"/>
      <c r="J73" s="347"/>
    </row>
    <row r="74" spans="3:10" ht="13.5" customHeight="1">
      <c r="C74" s="458"/>
      <c r="D74" s="459"/>
      <c r="E74" s="350"/>
      <c r="F74" s="348"/>
      <c r="G74" s="348"/>
      <c r="H74" s="348"/>
      <c r="I74" s="350"/>
      <c r="J74" s="349"/>
    </row>
    <row r="75" spans="3:10" ht="13.5" customHeight="1">
      <c r="C75" s="460"/>
      <c r="D75" s="461"/>
      <c r="E75" s="345"/>
      <c r="F75" s="345"/>
      <c r="G75" s="345"/>
      <c r="H75" s="345"/>
      <c r="I75" s="345"/>
      <c r="J75" s="344"/>
    </row>
    <row r="76" spans="3:10" ht="13.5" customHeight="1">
      <c r="C76" s="462"/>
      <c r="D76" s="463"/>
      <c r="E76" s="345"/>
      <c r="F76" s="345"/>
      <c r="G76" s="345"/>
      <c r="H76" s="345"/>
      <c r="I76" s="351"/>
      <c r="J76" s="344"/>
    </row>
    <row r="77" spans="3:10" ht="13.5" customHeight="1">
      <c r="C77" s="460"/>
      <c r="D77" s="461"/>
      <c r="E77" s="345"/>
      <c r="F77" s="345"/>
      <c r="G77" s="345"/>
      <c r="H77" s="345"/>
      <c r="I77" s="345"/>
      <c r="J77" s="344"/>
    </row>
    <row r="78" spans="3:10" ht="13.5" customHeight="1">
      <c r="C78" s="462"/>
      <c r="D78" s="463"/>
      <c r="E78" s="345"/>
      <c r="F78" s="345"/>
      <c r="G78" s="345"/>
      <c r="H78" s="345"/>
      <c r="I78" s="345"/>
      <c r="J78" s="352"/>
    </row>
    <row r="79" spans="3:10" ht="13.5" customHeight="1">
      <c r="C79" s="460"/>
      <c r="D79" s="461"/>
      <c r="E79" s="345"/>
      <c r="F79" s="345"/>
      <c r="G79" s="345"/>
      <c r="H79" s="345"/>
      <c r="I79" s="345"/>
      <c r="J79" s="344"/>
    </row>
    <row r="80" spans="3:10" ht="13.5" customHeight="1">
      <c r="C80" s="460"/>
      <c r="D80" s="461"/>
      <c r="E80" s="345"/>
      <c r="F80" s="345"/>
      <c r="G80" s="345"/>
      <c r="H80" s="345"/>
      <c r="I80" s="345"/>
      <c r="J80" s="352"/>
    </row>
    <row r="81" spans="3:10" ht="13.5" customHeight="1" thickBot="1">
      <c r="C81" s="464"/>
      <c r="D81" s="465"/>
      <c r="E81" s="346"/>
      <c r="F81" s="346"/>
      <c r="G81" s="346"/>
      <c r="H81" s="346"/>
      <c r="I81" s="346"/>
      <c r="J81" s="347"/>
    </row>
    <row r="82" spans="3:10" ht="13.5" customHeight="1">
      <c r="C82" s="458"/>
      <c r="D82" s="459"/>
      <c r="E82" s="348"/>
      <c r="F82" s="348"/>
      <c r="G82" s="350"/>
      <c r="H82" s="348"/>
      <c r="I82" s="350"/>
      <c r="J82" s="349"/>
    </row>
    <row r="83" spans="3:10" ht="13.5" customHeight="1">
      <c r="C83" s="460"/>
      <c r="D83" s="461"/>
      <c r="E83" s="345"/>
      <c r="F83" s="345"/>
      <c r="G83" s="351"/>
      <c r="H83" s="345"/>
      <c r="I83" s="345"/>
      <c r="J83" s="344"/>
    </row>
    <row r="84" spans="3:10" ht="13.5" customHeight="1">
      <c r="C84" s="462"/>
      <c r="D84" s="463"/>
      <c r="E84" s="345"/>
      <c r="F84" s="345"/>
      <c r="G84" s="345"/>
      <c r="H84" s="345"/>
      <c r="I84" s="345"/>
      <c r="J84" s="344"/>
    </row>
    <row r="85" spans="3:10" ht="13.5" customHeight="1">
      <c r="C85" s="460"/>
      <c r="D85" s="461"/>
      <c r="E85" s="345"/>
      <c r="F85" s="345"/>
      <c r="G85" s="345"/>
      <c r="H85" s="345"/>
      <c r="I85" s="345"/>
      <c r="J85" s="344"/>
    </row>
    <row r="86" spans="3:10" ht="13.5" customHeight="1">
      <c r="C86" s="462"/>
      <c r="D86" s="463"/>
      <c r="E86" s="345"/>
      <c r="F86" s="345"/>
      <c r="G86" s="345"/>
      <c r="H86" s="345"/>
      <c r="I86" s="345"/>
      <c r="J86" s="344"/>
    </row>
    <row r="87" spans="3:10" ht="13.5" customHeight="1">
      <c r="C87" s="460"/>
      <c r="D87" s="461"/>
      <c r="E87" s="345"/>
      <c r="F87" s="345"/>
      <c r="G87" s="345"/>
      <c r="H87" s="345"/>
      <c r="I87" s="345"/>
      <c r="J87" s="344"/>
    </row>
    <row r="88" spans="3:10" ht="13.5" customHeight="1">
      <c r="C88" s="460"/>
      <c r="D88" s="461"/>
      <c r="E88" s="345"/>
      <c r="F88" s="345"/>
      <c r="G88" s="345"/>
      <c r="H88" s="345"/>
      <c r="I88" s="345"/>
      <c r="J88" s="344"/>
    </row>
    <row r="89" spans="3:10" ht="13.5" customHeight="1" thickBot="1">
      <c r="C89" s="464"/>
      <c r="D89" s="465"/>
      <c r="E89" s="346"/>
      <c r="F89" s="346"/>
      <c r="G89" s="346"/>
      <c r="H89" s="346"/>
      <c r="I89" s="346"/>
      <c r="J89" s="347"/>
    </row>
    <row r="90" spans="3:10" ht="13.5" customHeight="1">
      <c r="C90" s="458"/>
      <c r="D90" s="459"/>
      <c r="E90" s="348"/>
      <c r="F90" s="348"/>
      <c r="G90" s="350"/>
      <c r="H90" s="348"/>
      <c r="I90" s="350"/>
      <c r="J90" s="349"/>
    </row>
    <row r="91" spans="3:10" ht="13.5" customHeight="1">
      <c r="C91" s="460"/>
      <c r="D91" s="461"/>
      <c r="E91" s="345"/>
      <c r="F91" s="345"/>
      <c r="G91" s="351"/>
      <c r="H91" s="345"/>
      <c r="I91" s="345"/>
      <c r="J91" s="344"/>
    </row>
    <row r="92" spans="3:10" ht="13.5" customHeight="1">
      <c r="C92" s="462"/>
      <c r="D92" s="463"/>
      <c r="E92" s="345"/>
      <c r="F92" s="345"/>
      <c r="G92" s="345"/>
      <c r="H92" s="345"/>
      <c r="I92" s="345"/>
      <c r="J92" s="344"/>
    </row>
    <row r="93" spans="3:10" ht="13.5" customHeight="1">
      <c r="C93" s="460"/>
      <c r="D93" s="461"/>
      <c r="E93" s="345"/>
      <c r="F93" s="345"/>
      <c r="G93" s="345"/>
      <c r="H93" s="345"/>
      <c r="I93" s="345"/>
      <c r="J93" s="344"/>
    </row>
    <row r="94" spans="3:10" ht="13.5" customHeight="1">
      <c r="C94" s="462"/>
      <c r="D94" s="463"/>
      <c r="E94" s="345"/>
      <c r="F94" s="345"/>
      <c r="G94" s="345"/>
      <c r="H94" s="345"/>
      <c r="I94" s="345"/>
      <c r="J94" s="344"/>
    </row>
    <row r="95" spans="3:10" ht="13.5" customHeight="1">
      <c r="C95" s="460"/>
      <c r="D95" s="461"/>
      <c r="E95" s="345"/>
      <c r="F95" s="345"/>
      <c r="G95" s="345"/>
      <c r="H95" s="345"/>
      <c r="I95" s="345"/>
      <c r="J95" s="344"/>
    </row>
    <row r="96" spans="3:10" ht="13.5" customHeight="1">
      <c r="C96" s="460"/>
      <c r="D96" s="461"/>
      <c r="E96" s="345"/>
      <c r="F96" s="345"/>
      <c r="G96" s="345"/>
      <c r="H96" s="345"/>
      <c r="I96" s="345"/>
      <c r="J96" s="344"/>
    </row>
    <row r="97" spans="3:10" ht="13.5" customHeight="1" thickBot="1">
      <c r="C97" s="464"/>
      <c r="D97" s="465"/>
      <c r="E97" s="346"/>
      <c r="F97" s="346"/>
      <c r="G97" s="346"/>
      <c r="H97" s="346"/>
      <c r="I97" s="346"/>
      <c r="J97" s="347"/>
    </row>
    <row r="98" spans="3:10" ht="13.5" customHeight="1">
      <c r="C98" s="466"/>
      <c r="D98" s="459"/>
      <c r="E98" s="348"/>
      <c r="F98" s="348"/>
      <c r="G98" s="348"/>
      <c r="H98" s="348"/>
      <c r="I98" s="348"/>
      <c r="J98" s="349"/>
    </row>
    <row r="99" spans="3:10" ht="13.5" customHeight="1">
      <c r="C99" s="460"/>
      <c r="D99" s="461"/>
      <c r="E99" s="345"/>
      <c r="F99" s="345"/>
      <c r="G99" s="345"/>
      <c r="H99" s="345"/>
      <c r="I99" s="345"/>
      <c r="J99" s="344"/>
    </row>
    <row r="100" spans="3:10" ht="13.5" customHeight="1">
      <c r="C100" s="467"/>
      <c r="D100" s="463"/>
      <c r="E100" s="345"/>
      <c r="F100" s="345"/>
      <c r="G100" s="345"/>
      <c r="H100" s="345"/>
      <c r="I100" s="345"/>
      <c r="J100" s="344"/>
    </row>
    <row r="101" spans="3:10" ht="13.5" customHeight="1">
      <c r="C101" s="460"/>
      <c r="D101" s="461"/>
      <c r="E101" s="345"/>
      <c r="F101" s="345"/>
      <c r="G101" s="345"/>
      <c r="H101" s="345"/>
      <c r="I101" s="345"/>
      <c r="J101" s="344"/>
    </row>
    <row r="102" spans="3:10" ht="13.5" customHeight="1">
      <c r="C102" s="467"/>
      <c r="D102" s="463"/>
      <c r="E102" s="345"/>
      <c r="F102" s="345"/>
      <c r="G102" s="345"/>
      <c r="H102" s="345"/>
      <c r="I102" s="345"/>
      <c r="J102" s="344"/>
    </row>
    <row r="103" spans="3:10" ht="13.5" customHeight="1">
      <c r="C103" s="460"/>
      <c r="D103" s="461"/>
      <c r="E103" s="345"/>
      <c r="F103" s="345"/>
      <c r="G103" s="345"/>
      <c r="H103" s="345"/>
      <c r="I103" s="345"/>
      <c r="J103" s="344"/>
    </row>
    <row r="104" spans="3:10" ht="13.5" customHeight="1">
      <c r="C104" s="460"/>
      <c r="D104" s="461"/>
      <c r="E104" s="345"/>
      <c r="F104" s="345"/>
      <c r="G104" s="345"/>
      <c r="H104" s="345"/>
      <c r="I104" s="345"/>
      <c r="J104" s="344"/>
    </row>
    <row r="105" spans="3:10" ht="13.5" customHeight="1" thickBot="1">
      <c r="C105" s="464"/>
      <c r="D105" s="465"/>
      <c r="E105" s="346"/>
      <c r="F105" s="346"/>
      <c r="G105" s="346"/>
      <c r="H105" s="346"/>
      <c r="I105" s="346"/>
      <c r="J105" s="347"/>
    </row>
    <row r="106" spans="3:10" ht="13.5" customHeight="1">
      <c r="C106" s="466"/>
      <c r="D106" s="459"/>
      <c r="E106" s="348"/>
      <c r="F106" s="348"/>
      <c r="G106" s="348"/>
      <c r="H106" s="348"/>
      <c r="I106" s="348"/>
      <c r="J106" s="349"/>
    </row>
    <row r="107" spans="3:10" ht="13.5" customHeight="1">
      <c r="C107" s="460"/>
      <c r="D107" s="461"/>
      <c r="E107" s="345"/>
      <c r="F107" s="345"/>
      <c r="G107" s="345"/>
      <c r="H107" s="345"/>
      <c r="I107" s="345"/>
      <c r="J107" s="344"/>
    </row>
    <row r="108" spans="3:10" ht="13.5" customHeight="1">
      <c r="C108" s="467"/>
      <c r="D108" s="463"/>
      <c r="E108" s="345"/>
      <c r="F108" s="345"/>
      <c r="G108" s="345"/>
      <c r="H108" s="345"/>
      <c r="I108" s="345"/>
      <c r="J108" s="344"/>
    </row>
    <row r="109" spans="3:10" ht="13.5" customHeight="1">
      <c r="C109" s="460"/>
      <c r="D109" s="461"/>
      <c r="E109" s="345"/>
      <c r="F109" s="345"/>
      <c r="G109" s="345"/>
      <c r="H109" s="345"/>
      <c r="I109" s="345"/>
      <c r="J109" s="344"/>
    </row>
    <row r="110" spans="3:10" ht="13.5" customHeight="1">
      <c r="C110" s="467"/>
      <c r="D110" s="463"/>
      <c r="E110" s="345"/>
      <c r="F110" s="345"/>
      <c r="G110" s="345"/>
      <c r="H110" s="345"/>
      <c r="I110" s="345"/>
      <c r="J110" s="344"/>
    </row>
    <row r="111" spans="3:10" ht="13.5" customHeight="1">
      <c r="C111" s="460"/>
      <c r="D111" s="461"/>
      <c r="E111" s="345"/>
      <c r="F111" s="345"/>
      <c r="G111" s="345"/>
      <c r="H111" s="345"/>
      <c r="I111" s="345"/>
      <c r="J111" s="344"/>
    </row>
    <row r="112" spans="3:10" ht="13.5" customHeight="1">
      <c r="C112" s="460"/>
      <c r="D112" s="461"/>
      <c r="E112" s="345"/>
      <c r="F112" s="345"/>
      <c r="G112" s="345"/>
      <c r="H112" s="345"/>
      <c r="I112" s="345"/>
      <c r="J112" s="344"/>
    </row>
    <row r="113" spans="3:10" ht="13.5" customHeight="1" thickBot="1">
      <c r="C113" s="464"/>
      <c r="D113" s="465"/>
      <c r="E113" s="346"/>
      <c r="F113" s="346"/>
      <c r="G113" s="346"/>
      <c r="H113" s="346"/>
      <c r="I113" s="346"/>
      <c r="J113" s="347"/>
    </row>
    <row r="114" spans="3:10" ht="13.5" customHeight="1">
      <c r="C114" s="466"/>
      <c r="D114" s="459"/>
      <c r="E114" s="348"/>
      <c r="F114" s="348"/>
      <c r="G114" s="348"/>
      <c r="H114" s="348"/>
      <c r="I114" s="348"/>
      <c r="J114" s="349"/>
    </row>
    <row r="115" spans="3:10" ht="13.5" customHeight="1">
      <c r="C115" s="460"/>
      <c r="D115" s="461"/>
      <c r="E115" s="345"/>
      <c r="F115" s="345"/>
      <c r="G115" s="345"/>
      <c r="H115" s="345"/>
      <c r="I115" s="345"/>
      <c r="J115" s="344"/>
    </row>
    <row r="116" spans="3:10" ht="13.5" customHeight="1">
      <c r="C116" s="467"/>
      <c r="D116" s="463"/>
      <c r="E116" s="345"/>
      <c r="F116" s="345"/>
      <c r="G116" s="345"/>
      <c r="H116" s="345"/>
      <c r="I116" s="345"/>
      <c r="J116" s="344"/>
    </row>
    <row r="117" spans="3:10" ht="13.5" customHeight="1">
      <c r="C117" s="460"/>
      <c r="D117" s="461"/>
      <c r="E117" s="345"/>
      <c r="F117" s="345"/>
      <c r="G117" s="345"/>
      <c r="H117" s="345"/>
      <c r="I117" s="345"/>
      <c r="J117" s="344"/>
    </row>
    <row r="118" spans="3:10" ht="13.5" customHeight="1">
      <c r="C118" s="467"/>
      <c r="D118" s="463"/>
      <c r="E118" s="345"/>
      <c r="F118" s="345"/>
      <c r="G118" s="345"/>
      <c r="H118" s="345"/>
      <c r="I118" s="345"/>
      <c r="J118" s="344"/>
    </row>
    <row r="119" spans="3:10" ht="13.5" customHeight="1">
      <c r="C119" s="460"/>
      <c r="D119" s="461"/>
      <c r="E119" s="345"/>
      <c r="F119" s="345"/>
      <c r="G119" s="345"/>
      <c r="H119" s="345"/>
      <c r="I119" s="345"/>
      <c r="J119" s="344"/>
    </row>
    <row r="120" spans="3:10" ht="13.5" customHeight="1">
      <c r="C120" s="460"/>
      <c r="D120" s="461"/>
      <c r="E120" s="345"/>
      <c r="F120" s="345"/>
      <c r="G120" s="345"/>
      <c r="H120" s="345"/>
      <c r="I120" s="345"/>
      <c r="J120" s="344"/>
    </row>
    <row r="121" spans="3:10" ht="13.5" customHeight="1" thickBot="1">
      <c r="C121" s="464"/>
      <c r="D121" s="465"/>
      <c r="E121" s="346"/>
      <c r="F121" s="346"/>
      <c r="G121" s="346"/>
      <c r="H121" s="346"/>
      <c r="I121" s="346"/>
      <c r="J121" s="347"/>
    </row>
    <row r="122" spans="3:10" ht="13.5" customHeight="1">
      <c r="C122" s="466"/>
      <c r="D122" s="459"/>
      <c r="E122" s="348"/>
      <c r="F122" s="348"/>
      <c r="G122" s="348"/>
      <c r="H122" s="348"/>
      <c r="I122" s="348"/>
      <c r="J122" s="349"/>
    </row>
    <row r="123" spans="3:10" ht="13.5" customHeight="1">
      <c r="C123" s="460"/>
      <c r="D123" s="461"/>
      <c r="E123" s="345"/>
      <c r="F123" s="345"/>
      <c r="G123" s="345"/>
      <c r="H123" s="345"/>
      <c r="I123" s="345"/>
      <c r="J123" s="344"/>
    </row>
    <row r="124" spans="3:10" ht="13.5" customHeight="1">
      <c r="C124" s="467"/>
      <c r="D124" s="463"/>
      <c r="E124" s="345"/>
      <c r="F124" s="345"/>
      <c r="G124" s="345"/>
      <c r="H124" s="345"/>
      <c r="I124" s="345"/>
      <c r="J124" s="344"/>
    </row>
    <row r="125" spans="3:10" ht="13.5" customHeight="1">
      <c r="C125" s="460"/>
      <c r="D125" s="461"/>
      <c r="E125" s="345"/>
      <c r="F125" s="345"/>
      <c r="G125" s="345"/>
      <c r="H125" s="345"/>
      <c r="I125" s="345"/>
      <c r="J125" s="344"/>
    </row>
    <row r="126" spans="3:10" ht="13.5" customHeight="1">
      <c r="C126" s="467"/>
      <c r="D126" s="463"/>
      <c r="E126" s="345"/>
      <c r="F126" s="345"/>
      <c r="G126" s="345"/>
      <c r="H126" s="345"/>
      <c r="I126" s="345"/>
      <c r="J126" s="344"/>
    </row>
    <row r="127" spans="3:10" ht="13.5" customHeight="1">
      <c r="C127" s="460"/>
      <c r="D127" s="461"/>
      <c r="E127" s="345"/>
      <c r="F127" s="345"/>
      <c r="G127" s="345"/>
      <c r="H127" s="345"/>
      <c r="I127" s="345"/>
      <c r="J127" s="344"/>
    </row>
    <row r="128" spans="3:10" ht="13.5" customHeight="1">
      <c r="C128" s="460"/>
      <c r="D128" s="461"/>
      <c r="E128" s="345"/>
      <c r="F128" s="345"/>
      <c r="G128" s="345"/>
      <c r="H128" s="345"/>
      <c r="I128" s="345"/>
      <c r="J128" s="344"/>
    </row>
    <row r="129" spans="3:10" ht="13.5" customHeight="1" thickBot="1">
      <c r="C129" s="464"/>
      <c r="D129" s="465"/>
      <c r="E129" s="346"/>
      <c r="F129" s="346"/>
      <c r="G129" s="346"/>
      <c r="H129" s="346"/>
      <c r="I129" s="346"/>
      <c r="J129" s="347"/>
    </row>
  </sheetData>
  <sheetProtection/>
  <mergeCells count="227">
    <mergeCell ref="C60:C61"/>
    <mergeCell ref="C46:C47"/>
    <mergeCell ref="C48:C49"/>
    <mergeCell ref="C50:C51"/>
    <mergeCell ref="C52:C53"/>
    <mergeCell ref="C54:C55"/>
    <mergeCell ref="C56:C57"/>
    <mergeCell ref="C58:C59"/>
    <mergeCell ref="C13:D13"/>
    <mergeCell ref="C44:C45"/>
    <mergeCell ref="E44:E45"/>
    <mergeCell ref="C20:C21"/>
    <mergeCell ref="D18:F18"/>
    <mergeCell ref="C31:C32"/>
    <mergeCell ref="E20:J20"/>
    <mergeCell ref="E31:J31"/>
    <mergeCell ref="C22:C29"/>
    <mergeCell ref="C33:C40"/>
    <mergeCell ref="D20:D21"/>
    <mergeCell ref="D31:D32"/>
    <mergeCell ref="F44:F45"/>
    <mergeCell ref="D44:D45"/>
    <mergeCell ref="J44:J45"/>
    <mergeCell ref="G44:G45"/>
    <mergeCell ref="H44:H45"/>
    <mergeCell ref="O14:O15"/>
    <mergeCell ref="G9:H9"/>
    <mergeCell ref="G10:H10"/>
    <mergeCell ref="I9:J9"/>
    <mergeCell ref="I10:J10"/>
    <mergeCell ref="J14:N14"/>
    <mergeCell ref="G11:H11"/>
    <mergeCell ref="I11:J11"/>
    <mergeCell ref="C14:I14"/>
    <mergeCell ref="C63:D63"/>
    <mergeCell ref="E63:F65"/>
    <mergeCell ref="G63:H63"/>
    <mergeCell ref="I63:J63"/>
    <mergeCell ref="C64:D64"/>
    <mergeCell ref="G64:H65"/>
    <mergeCell ref="I64:I65"/>
    <mergeCell ref="J64:J65"/>
    <mergeCell ref="C65:D65"/>
    <mergeCell ref="C66:D67"/>
    <mergeCell ref="E66:F67"/>
    <mergeCell ref="G66:H66"/>
    <mergeCell ref="I66:I67"/>
    <mergeCell ref="J66:J67"/>
    <mergeCell ref="G67:H67"/>
    <mergeCell ref="C68:D69"/>
    <mergeCell ref="E68:F69"/>
    <mergeCell ref="G68:H68"/>
    <mergeCell ref="I68:I69"/>
    <mergeCell ref="J68:J69"/>
    <mergeCell ref="G69:H69"/>
    <mergeCell ref="I74:I75"/>
    <mergeCell ref="J74:J75"/>
    <mergeCell ref="G75:H75"/>
    <mergeCell ref="I70:I71"/>
    <mergeCell ref="J70:J71"/>
    <mergeCell ref="G71:H71"/>
    <mergeCell ref="G72:H72"/>
    <mergeCell ref="I72:I73"/>
    <mergeCell ref="J72:J73"/>
    <mergeCell ref="G73:H73"/>
    <mergeCell ref="C70:D73"/>
    <mergeCell ref="E70:F71"/>
    <mergeCell ref="G70:H70"/>
    <mergeCell ref="C76:D77"/>
    <mergeCell ref="E76:F77"/>
    <mergeCell ref="G76:H76"/>
    <mergeCell ref="C74:D75"/>
    <mergeCell ref="E74:F75"/>
    <mergeCell ref="G74:H74"/>
    <mergeCell ref="E72:F73"/>
    <mergeCell ref="I76:I77"/>
    <mergeCell ref="J76:J77"/>
    <mergeCell ref="G77:H77"/>
    <mergeCell ref="I78:I79"/>
    <mergeCell ref="J78:J79"/>
    <mergeCell ref="G79:H79"/>
    <mergeCell ref="I80:I81"/>
    <mergeCell ref="J80:J81"/>
    <mergeCell ref="G81:H81"/>
    <mergeCell ref="C82:D83"/>
    <mergeCell ref="E82:F83"/>
    <mergeCell ref="G82:H82"/>
    <mergeCell ref="I82:I83"/>
    <mergeCell ref="J82:J83"/>
    <mergeCell ref="G83:H83"/>
    <mergeCell ref="C78:D81"/>
    <mergeCell ref="E78:F79"/>
    <mergeCell ref="G78:H78"/>
    <mergeCell ref="C84:D85"/>
    <mergeCell ref="E84:F85"/>
    <mergeCell ref="G84:H84"/>
    <mergeCell ref="E80:F81"/>
    <mergeCell ref="G80:H80"/>
    <mergeCell ref="I84:I85"/>
    <mergeCell ref="J84:J85"/>
    <mergeCell ref="G85:H85"/>
    <mergeCell ref="I86:I87"/>
    <mergeCell ref="J86:J87"/>
    <mergeCell ref="G87:H87"/>
    <mergeCell ref="I88:I89"/>
    <mergeCell ref="J88:J89"/>
    <mergeCell ref="G89:H89"/>
    <mergeCell ref="C90:D91"/>
    <mergeCell ref="E90:F91"/>
    <mergeCell ref="G90:H90"/>
    <mergeCell ref="I90:I91"/>
    <mergeCell ref="J90:J91"/>
    <mergeCell ref="G91:H91"/>
    <mergeCell ref="C86:D89"/>
    <mergeCell ref="E86:F87"/>
    <mergeCell ref="G86:H86"/>
    <mergeCell ref="C92:D93"/>
    <mergeCell ref="E92:F93"/>
    <mergeCell ref="G92:H92"/>
    <mergeCell ref="E88:F89"/>
    <mergeCell ref="G88:H88"/>
    <mergeCell ref="I92:I93"/>
    <mergeCell ref="J92:J93"/>
    <mergeCell ref="G93:H93"/>
    <mergeCell ref="I94:I95"/>
    <mergeCell ref="J94:J95"/>
    <mergeCell ref="G95:H95"/>
    <mergeCell ref="I96:I97"/>
    <mergeCell ref="J96:J97"/>
    <mergeCell ref="G97:H97"/>
    <mergeCell ref="C98:D99"/>
    <mergeCell ref="E98:F99"/>
    <mergeCell ref="G98:H98"/>
    <mergeCell ref="I98:I99"/>
    <mergeCell ref="J98:J99"/>
    <mergeCell ref="G99:H99"/>
    <mergeCell ref="C94:D97"/>
    <mergeCell ref="E94:F95"/>
    <mergeCell ref="G94:H94"/>
    <mergeCell ref="C100:D101"/>
    <mergeCell ref="E100:F101"/>
    <mergeCell ref="G100:H100"/>
    <mergeCell ref="E96:F97"/>
    <mergeCell ref="G96:H96"/>
    <mergeCell ref="I100:I101"/>
    <mergeCell ref="J100:J101"/>
    <mergeCell ref="G101:H101"/>
    <mergeCell ref="I102:I103"/>
    <mergeCell ref="J102:J103"/>
    <mergeCell ref="G103:H103"/>
    <mergeCell ref="I104:I105"/>
    <mergeCell ref="J104:J105"/>
    <mergeCell ref="G105:H105"/>
    <mergeCell ref="C106:D107"/>
    <mergeCell ref="E106:F107"/>
    <mergeCell ref="G106:H106"/>
    <mergeCell ref="I106:I107"/>
    <mergeCell ref="J106:J107"/>
    <mergeCell ref="G107:H107"/>
    <mergeCell ref="C102:D105"/>
    <mergeCell ref="E102:F103"/>
    <mergeCell ref="G102:H102"/>
    <mergeCell ref="C108:D109"/>
    <mergeCell ref="E108:F109"/>
    <mergeCell ref="G108:H108"/>
    <mergeCell ref="E104:F105"/>
    <mergeCell ref="G104:H104"/>
    <mergeCell ref="I108:I109"/>
    <mergeCell ref="J108:J109"/>
    <mergeCell ref="G109:H109"/>
    <mergeCell ref="I110:I111"/>
    <mergeCell ref="J110:J111"/>
    <mergeCell ref="G111:H111"/>
    <mergeCell ref="I112:I113"/>
    <mergeCell ref="J112:J113"/>
    <mergeCell ref="G113:H113"/>
    <mergeCell ref="C114:D115"/>
    <mergeCell ref="E114:F115"/>
    <mergeCell ref="G114:H114"/>
    <mergeCell ref="I114:I115"/>
    <mergeCell ref="J114:J115"/>
    <mergeCell ref="G119:H119"/>
    <mergeCell ref="G115:H115"/>
    <mergeCell ref="C110:D113"/>
    <mergeCell ref="E110:F111"/>
    <mergeCell ref="G110:H110"/>
    <mergeCell ref="C116:D117"/>
    <mergeCell ref="E116:F117"/>
    <mergeCell ref="G116:H116"/>
    <mergeCell ref="E112:F113"/>
    <mergeCell ref="G112:H112"/>
    <mergeCell ref="C122:D123"/>
    <mergeCell ref="E122:F123"/>
    <mergeCell ref="G122:H122"/>
    <mergeCell ref="I122:I123"/>
    <mergeCell ref="J122:J123"/>
    <mergeCell ref="I116:I117"/>
    <mergeCell ref="J116:J117"/>
    <mergeCell ref="G117:H117"/>
    <mergeCell ref="I118:I119"/>
    <mergeCell ref="J118:J119"/>
    <mergeCell ref="G124:H124"/>
    <mergeCell ref="I124:I125"/>
    <mergeCell ref="J124:J125"/>
    <mergeCell ref="E120:F121"/>
    <mergeCell ref="G120:H120"/>
    <mergeCell ref="I120:I121"/>
    <mergeCell ref="J120:J121"/>
    <mergeCell ref="G121:H121"/>
    <mergeCell ref="C126:D129"/>
    <mergeCell ref="E126:F127"/>
    <mergeCell ref="G126:H126"/>
    <mergeCell ref="I126:I127"/>
    <mergeCell ref="G123:H123"/>
    <mergeCell ref="C118:D121"/>
    <mergeCell ref="E118:F119"/>
    <mergeCell ref="G118:H118"/>
    <mergeCell ref="C124:D125"/>
    <mergeCell ref="E124:F125"/>
    <mergeCell ref="J126:J127"/>
    <mergeCell ref="G127:H127"/>
    <mergeCell ref="E128:F129"/>
    <mergeCell ref="G128:H128"/>
    <mergeCell ref="I128:I129"/>
    <mergeCell ref="G125:H125"/>
    <mergeCell ref="G129:H129"/>
    <mergeCell ref="J128:J129"/>
  </mergeCells>
  <dataValidations count="4">
    <dataValidation type="list" allowBlank="1" showInputMessage="1" showErrorMessage="1" sqref="C7">
      <formula1>$O$22</formula1>
    </dataValidation>
    <dataValidation type="list" allowBlank="1" showInputMessage="1" showErrorMessage="1" sqref="D9">
      <formula1>$P$22:$P$29</formula1>
    </dataValidation>
    <dataValidation type="list" allowBlank="1" showInputMessage="1" showErrorMessage="1" sqref="O16:O17">
      <formula1>$Q$22:$Q$23</formula1>
    </dataValidation>
    <dataValidation type="list" allowBlank="1" showInputMessage="1" showErrorMessage="1" sqref="E16:E17">
      <formula1>$R$22:$R$23</formula1>
    </dataValidation>
  </dataValidations>
  <printOptions/>
  <pageMargins left="0.75" right="0.75" top="1" bottom="1" header="0.512" footer="0.512"/>
  <pageSetup horizontalDpi="300" verticalDpi="3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Masaru　Uebuchi</dc:creator>
  <cp:keywords/>
  <dc:description/>
  <cp:lastModifiedBy>長崎県</cp:lastModifiedBy>
  <cp:lastPrinted>2015-06-15T22:35:54Z</cp:lastPrinted>
  <dcterms:created xsi:type="dcterms:W3CDTF">2003-07-29T00:42:42Z</dcterms:created>
  <dcterms:modified xsi:type="dcterms:W3CDTF">2017-05-24T02:30:25Z</dcterms:modified>
  <cp:category/>
  <cp:version/>
  <cp:contentType/>
  <cp:contentStatus/>
</cp:coreProperties>
</file>